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9990" windowHeight="9990" tabRatio="748" firstSheet="4" activeTab="10"/>
  </bookViews>
  <sheets>
    <sheet name="Jul98 to Jun98" sheetId="1" r:id="rId1"/>
    <sheet name="Jul99 to Jun00" sheetId="2" r:id="rId2"/>
    <sheet name="Jul00 to Jun01" sheetId="3" r:id="rId3"/>
    <sheet name="Jul01 to Jun02" sheetId="4" r:id="rId4"/>
    <sheet name="Jul02 to Jun03" sheetId="5" r:id="rId5"/>
    <sheet name="Jul03 to Jun04" sheetId="6" r:id="rId6"/>
    <sheet name="Jul04 to Jun05" sheetId="7" r:id="rId7"/>
    <sheet name="Jul05 to Jun06" sheetId="8" r:id="rId8"/>
    <sheet name="Jul06 to Jun07" sheetId="9" r:id="rId9"/>
    <sheet name="Jul07 to Jun08" sheetId="10" r:id="rId10"/>
    <sheet name="Jul08 to Jun09" sheetId="11" r:id="rId11"/>
  </sheets>
  <calcPr calcId="125725"/>
</workbook>
</file>

<file path=xl/calcChain.xml><?xml version="1.0" encoding="utf-8"?>
<calcChain xmlns="http://schemas.openxmlformats.org/spreadsheetml/2006/main">
  <c r="E18" i="11"/>
  <c r="F18"/>
  <c r="G18"/>
  <c r="H18"/>
  <c r="I18"/>
  <c r="J18"/>
  <c r="K18"/>
  <c r="L18"/>
  <c r="M18"/>
  <c r="N18"/>
  <c r="O18"/>
  <c r="D18"/>
  <c r="P18"/>
  <c r="E17"/>
  <c r="F17"/>
  <c r="G17"/>
  <c r="H17"/>
  <c r="I17"/>
  <c r="J17"/>
  <c r="K17"/>
  <c r="L17"/>
  <c r="M17"/>
  <c r="N17"/>
  <c r="O17"/>
  <c r="D17"/>
  <c r="P17"/>
  <c r="E16"/>
  <c r="F16"/>
  <c r="G16"/>
  <c r="H16"/>
  <c r="I16"/>
  <c r="J16"/>
  <c r="K16"/>
  <c r="L16"/>
  <c r="M16"/>
  <c r="N16"/>
  <c r="O16"/>
  <c r="D16"/>
  <c r="E9"/>
  <c r="E10"/>
  <c r="F9"/>
  <c r="F10"/>
  <c r="G9"/>
  <c r="G10"/>
  <c r="H9"/>
  <c r="H10"/>
  <c r="I9"/>
  <c r="I10"/>
  <c r="J9"/>
  <c r="J10"/>
  <c r="K9"/>
  <c r="K10"/>
  <c r="L9"/>
  <c r="L10"/>
  <c r="M9"/>
  <c r="M10"/>
  <c r="N9"/>
  <c r="N10"/>
  <c r="O9"/>
  <c r="O10"/>
  <c r="D9"/>
  <c r="P9"/>
  <c r="P5"/>
  <c r="P6"/>
  <c r="P7"/>
  <c r="P8"/>
  <c r="P11"/>
  <c r="P12"/>
  <c r="P13"/>
  <c r="P14"/>
  <c r="P15"/>
  <c r="P16"/>
  <c r="P4"/>
  <c r="E17" i="9"/>
  <c r="F17"/>
  <c r="G17"/>
  <c r="H17"/>
  <c r="I17"/>
  <c r="J17"/>
  <c r="K17"/>
  <c r="L17"/>
  <c r="M17"/>
  <c r="N17"/>
  <c r="O17"/>
  <c r="D17"/>
  <c r="P17"/>
  <c r="E16"/>
  <c r="F16"/>
  <c r="G16"/>
  <c r="H16"/>
  <c r="I16"/>
  <c r="J16"/>
  <c r="K16"/>
  <c r="L16"/>
  <c r="M16"/>
  <c r="N16"/>
  <c r="O16"/>
  <c r="D16"/>
  <c r="P16"/>
  <c r="E15"/>
  <c r="F15"/>
  <c r="G15"/>
  <c r="H15"/>
  <c r="I15"/>
  <c r="J15"/>
  <c r="K15"/>
  <c r="L15"/>
  <c r="M15"/>
  <c r="N15"/>
  <c r="O15"/>
  <c r="D15"/>
  <c r="E9"/>
  <c r="F9"/>
  <c r="G9"/>
  <c r="H9"/>
  <c r="I9"/>
  <c r="J9"/>
  <c r="K9"/>
  <c r="L9"/>
  <c r="M9"/>
  <c r="N9"/>
  <c r="O9"/>
  <c r="D9"/>
  <c r="P9"/>
  <c r="P5"/>
  <c r="P6"/>
  <c r="P7"/>
  <c r="P8"/>
  <c r="P10"/>
  <c r="P11"/>
  <c r="P12"/>
  <c r="P13"/>
  <c r="P14"/>
  <c r="P15"/>
  <c r="P4"/>
  <c r="E8"/>
  <c r="F8"/>
  <c r="G8"/>
  <c r="H8"/>
  <c r="I8"/>
  <c r="J8"/>
  <c r="K8"/>
  <c r="L8"/>
  <c r="M8"/>
  <c r="N8"/>
  <c r="O8"/>
  <c r="D8"/>
  <c r="E17" i="8"/>
  <c r="F17"/>
  <c r="G17"/>
  <c r="H17"/>
  <c r="I17"/>
  <c r="J17"/>
  <c r="K17"/>
  <c r="L17"/>
  <c r="M17"/>
  <c r="N17"/>
  <c r="O17"/>
  <c r="D17"/>
  <c r="E16"/>
  <c r="F16"/>
  <c r="G16"/>
  <c r="H16"/>
  <c r="I16"/>
  <c r="J16"/>
  <c r="K16"/>
  <c r="L16"/>
  <c r="M16"/>
  <c r="N16"/>
  <c r="O16"/>
  <c r="D16"/>
  <c r="E15"/>
  <c r="F15"/>
  <c r="G15"/>
  <c r="H15"/>
  <c r="I15"/>
  <c r="J15"/>
  <c r="K15"/>
  <c r="L15"/>
  <c r="M15"/>
  <c r="N15"/>
  <c r="O15"/>
  <c r="D15"/>
  <c r="E9"/>
  <c r="F9"/>
  <c r="G9"/>
  <c r="H9"/>
  <c r="I9"/>
  <c r="J9"/>
  <c r="K9"/>
  <c r="L9"/>
  <c r="M9"/>
  <c r="N9"/>
  <c r="O9"/>
  <c r="D9"/>
  <c r="P9"/>
  <c r="E8"/>
  <c r="F8"/>
  <c r="G8"/>
  <c r="H8"/>
  <c r="I8"/>
  <c r="J8"/>
  <c r="K8"/>
  <c r="L8"/>
  <c r="M8"/>
  <c r="N8"/>
  <c r="O8"/>
  <c r="D8"/>
  <c r="P5"/>
  <c r="P6"/>
  <c r="P7"/>
  <c r="P8"/>
  <c r="P10"/>
  <c r="P11"/>
  <c r="P12"/>
  <c r="P13"/>
  <c r="P14"/>
  <c r="P15"/>
  <c r="P16"/>
  <c r="P17"/>
  <c r="P4"/>
  <c r="E17" i="7"/>
  <c r="F17"/>
  <c r="G17"/>
  <c r="H17"/>
  <c r="I17"/>
  <c r="J17"/>
  <c r="K17"/>
  <c r="L17"/>
  <c r="M17"/>
  <c r="N17"/>
  <c r="O17"/>
  <c r="D17"/>
  <c r="E16"/>
  <c r="F16"/>
  <c r="G16"/>
  <c r="H16"/>
  <c r="I16"/>
  <c r="J16"/>
  <c r="K16"/>
  <c r="L16"/>
  <c r="M16"/>
  <c r="N16"/>
  <c r="O16"/>
  <c r="D16"/>
  <c r="E9"/>
  <c r="F9"/>
  <c r="G9"/>
  <c r="H9"/>
  <c r="I9"/>
  <c r="J9"/>
  <c r="K9"/>
  <c r="L9"/>
  <c r="M9"/>
  <c r="N9"/>
  <c r="O9"/>
  <c r="D9"/>
  <c r="P9"/>
  <c r="E15"/>
  <c r="F15"/>
  <c r="G15"/>
  <c r="H15"/>
  <c r="I15"/>
  <c r="J15"/>
  <c r="K15"/>
  <c r="L15"/>
  <c r="M15"/>
  <c r="N15"/>
  <c r="O15"/>
  <c r="D15"/>
  <c r="P15"/>
  <c r="E8"/>
  <c r="F8"/>
  <c r="G8"/>
  <c r="H8"/>
  <c r="I8"/>
  <c r="J8"/>
  <c r="K8"/>
  <c r="L8"/>
  <c r="M8"/>
  <c r="N8"/>
  <c r="O8"/>
  <c r="D8"/>
  <c r="P5"/>
  <c r="P6"/>
  <c r="P7"/>
  <c r="P8"/>
  <c r="P10"/>
  <c r="P11"/>
  <c r="P12"/>
  <c r="P13"/>
  <c r="P14"/>
  <c r="P16"/>
  <c r="P17"/>
  <c r="P4"/>
  <c r="E17" i="6"/>
  <c r="F17"/>
  <c r="G17"/>
  <c r="H17"/>
  <c r="I17"/>
  <c r="J17"/>
  <c r="K17"/>
  <c r="L17"/>
  <c r="M17"/>
  <c r="N17"/>
  <c r="O17"/>
  <c r="D17"/>
  <c r="E9"/>
  <c r="F9"/>
  <c r="G9"/>
  <c r="H9"/>
  <c r="I9"/>
  <c r="J9"/>
  <c r="K9"/>
  <c r="L9"/>
  <c r="M9"/>
  <c r="N9"/>
  <c r="O9"/>
  <c r="D9"/>
  <c r="E16"/>
  <c r="F16"/>
  <c r="G16"/>
  <c r="H16"/>
  <c r="I16"/>
  <c r="J16"/>
  <c r="K16"/>
  <c r="L16"/>
  <c r="M16"/>
  <c r="N16"/>
  <c r="O16"/>
  <c r="D16"/>
  <c r="P16"/>
  <c r="E15"/>
  <c r="F15"/>
  <c r="G15"/>
  <c r="H15"/>
  <c r="I15"/>
  <c r="J15"/>
  <c r="K15"/>
  <c r="L15"/>
  <c r="M15"/>
  <c r="N15"/>
  <c r="O15"/>
  <c r="D15"/>
  <c r="P15"/>
  <c r="E8"/>
  <c r="F8"/>
  <c r="G8"/>
  <c r="H8"/>
  <c r="I8"/>
  <c r="J8"/>
  <c r="K8"/>
  <c r="L8"/>
  <c r="M8"/>
  <c r="N8"/>
  <c r="O8"/>
  <c r="D8"/>
  <c r="P5"/>
  <c r="P6"/>
  <c r="P7"/>
  <c r="P8"/>
  <c r="P9"/>
  <c r="P10"/>
  <c r="P11"/>
  <c r="P12"/>
  <c r="P13"/>
  <c r="P14"/>
  <c r="P17"/>
  <c r="P4"/>
  <c r="E18" i="5"/>
  <c r="F18"/>
  <c r="G18"/>
  <c r="H18"/>
  <c r="I18"/>
  <c r="J18"/>
  <c r="K18"/>
  <c r="L18"/>
  <c r="M18"/>
  <c r="N18"/>
  <c r="O18"/>
  <c r="D18"/>
  <c r="E17"/>
  <c r="F17"/>
  <c r="G17"/>
  <c r="H17"/>
  <c r="I17"/>
  <c r="J17"/>
  <c r="K17"/>
  <c r="L17"/>
  <c r="M17"/>
  <c r="N17"/>
  <c r="O17"/>
  <c r="D17"/>
  <c r="E16"/>
  <c r="F16"/>
  <c r="G16"/>
  <c r="H16"/>
  <c r="I16"/>
  <c r="J16"/>
  <c r="K16"/>
  <c r="L16"/>
  <c r="M16"/>
  <c r="N16"/>
  <c r="O16"/>
  <c r="D16"/>
  <c r="E10"/>
  <c r="F10"/>
  <c r="G10"/>
  <c r="H10"/>
  <c r="I10"/>
  <c r="J10"/>
  <c r="K10"/>
  <c r="L10"/>
  <c r="M10"/>
  <c r="N10"/>
  <c r="O10"/>
  <c r="D10"/>
  <c r="E9"/>
  <c r="F9"/>
  <c r="G9"/>
  <c r="H9"/>
  <c r="I9"/>
  <c r="J9"/>
  <c r="K9"/>
  <c r="L9"/>
  <c r="M9"/>
  <c r="N9"/>
  <c r="O9"/>
  <c r="D9"/>
  <c r="P9"/>
  <c r="P5"/>
  <c r="P6"/>
  <c r="P7"/>
  <c r="P8"/>
  <c r="P11"/>
  <c r="P12"/>
  <c r="P13"/>
  <c r="P14"/>
  <c r="P15"/>
  <c r="P16"/>
  <c r="P4"/>
  <c r="P17"/>
  <c r="E18" i="4"/>
  <c r="F18"/>
  <c r="G18"/>
  <c r="H18"/>
  <c r="I18"/>
  <c r="J18"/>
  <c r="K18"/>
  <c r="L18"/>
  <c r="M18"/>
  <c r="N18"/>
  <c r="O18"/>
  <c r="D18"/>
  <c r="E17"/>
  <c r="F17"/>
  <c r="G17"/>
  <c r="H17"/>
  <c r="I17"/>
  <c r="J17"/>
  <c r="K17"/>
  <c r="L17"/>
  <c r="M17"/>
  <c r="N17"/>
  <c r="O17"/>
  <c r="D17"/>
  <c r="E16"/>
  <c r="F16"/>
  <c r="G16"/>
  <c r="H16"/>
  <c r="I16"/>
  <c r="J16"/>
  <c r="K16"/>
  <c r="L16"/>
  <c r="M16"/>
  <c r="N16"/>
  <c r="O16"/>
  <c r="D16"/>
  <c r="E10"/>
  <c r="F10"/>
  <c r="G10"/>
  <c r="H10"/>
  <c r="I10"/>
  <c r="J10"/>
  <c r="K10"/>
  <c r="L10"/>
  <c r="M10"/>
  <c r="N10"/>
  <c r="O10"/>
  <c r="D10"/>
  <c r="P10"/>
  <c r="E9"/>
  <c r="F9"/>
  <c r="G9"/>
  <c r="H9"/>
  <c r="I9"/>
  <c r="J9"/>
  <c r="K9"/>
  <c r="L9"/>
  <c r="M9"/>
  <c r="N9"/>
  <c r="O9"/>
  <c r="D9"/>
  <c r="P9"/>
  <c r="P5"/>
  <c r="P6"/>
  <c r="P7"/>
  <c r="P8"/>
  <c r="P11"/>
  <c r="P12"/>
  <c r="P13"/>
  <c r="P14"/>
  <c r="P15"/>
  <c r="P16"/>
  <c r="P17"/>
  <c r="P18"/>
  <c r="P4"/>
  <c r="E17" i="3"/>
  <c r="F17"/>
  <c r="G17"/>
  <c r="H17"/>
  <c r="I17"/>
  <c r="J17"/>
  <c r="K17"/>
  <c r="L17"/>
  <c r="M17"/>
  <c r="N17"/>
  <c r="O17"/>
  <c r="D17"/>
  <c r="E16"/>
  <c r="F16"/>
  <c r="G16"/>
  <c r="H16"/>
  <c r="I16"/>
  <c r="J16"/>
  <c r="K16"/>
  <c r="L16"/>
  <c r="M16"/>
  <c r="N16"/>
  <c r="O16"/>
  <c r="D16"/>
  <c r="E15"/>
  <c r="F15"/>
  <c r="G15"/>
  <c r="H15"/>
  <c r="I15"/>
  <c r="J15"/>
  <c r="K15"/>
  <c r="L15"/>
  <c r="M15"/>
  <c r="N15"/>
  <c r="O15"/>
  <c r="D15"/>
  <c r="P9"/>
  <c r="E9"/>
  <c r="F9"/>
  <c r="G9"/>
  <c r="H9"/>
  <c r="I9"/>
  <c r="J9"/>
  <c r="K9"/>
  <c r="L9"/>
  <c r="M9"/>
  <c r="N9"/>
  <c r="O9"/>
  <c r="D9"/>
  <c r="P8"/>
  <c r="G8"/>
  <c r="H8"/>
  <c r="I8"/>
  <c r="J8"/>
  <c r="K8"/>
  <c r="L8"/>
  <c r="M8"/>
  <c r="N8"/>
  <c r="O8"/>
  <c r="F8"/>
  <c r="E8"/>
  <c r="D8"/>
  <c r="P7"/>
  <c r="P10"/>
  <c r="P11"/>
  <c r="P12"/>
  <c r="P13"/>
  <c r="P14"/>
  <c r="P15"/>
  <c r="P16"/>
  <c r="P17"/>
  <c r="P6"/>
  <c r="P5"/>
  <c r="P4"/>
  <c r="P17" i="2"/>
  <c r="O17"/>
  <c r="N17"/>
  <c r="M17"/>
  <c r="L17"/>
  <c r="K17"/>
  <c r="J17"/>
  <c r="I17"/>
  <c r="H17"/>
  <c r="G17"/>
  <c r="F17"/>
  <c r="E17"/>
  <c r="D17"/>
  <c r="I16"/>
  <c r="J16"/>
  <c r="K16"/>
  <c r="L16"/>
  <c r="M16"/>
  <c r="N16"/>
  <c r="O16"/>
  <c r="H16"/>
  <c r="G16"/>
  <c r="F16"/>
  <c r="E16"/>
  <c r="G15"/>
  <c r="F15"/>
  <c r="E15"/>
  <c r="D16"/>
  <c r="I9"/>
  <c r="J9"/>
  <c r="K9"/>
  <c r="L9"/>
  <c r="M9"/>
  <c r="N9"/>
  <c r="O9"/>
  <c r="H9"/>
  <c r="G9"/>
  <c r="F9"/>
  <c r="E9"/>
  <c r="D9"/>
  <c r="H15"/>
  <c r="I15"/>
  <c r="J15"/>
  <c r="K15"/>
  <c r="L15"/>
  <c r="M15"/>
  <c r="N15"/>
  <c r="O15"/>
  <c r="D15"/>
  <c r="H8"/>
  <c r="I8"/>
  <c r="J8"/>
  <c r="K8"/>
  <c r="L8"/>
  <c r="M8"/>
  <c r="N8"/>
  <c r="O8"/>
  <c r="G8"/>
  <c r="F8"/>
  <c r="E8"/>
  <c r="D8"/>
  <c r="P5"/>
  <c r="P6"/>
  <c r="P7"/>
  <c r="P9"/>
  <c r="P10"/>
  <c r="P11"/>
  <c r="P12"/>
  <c r="P13"/>
  <c r="P14"/>
  <c r="P15"/>
  <c r="P16"/>
  <c r="P4"/>
  <c r="G17" i="1"/>
  <c r="H17"/>
  <c r="I17"/>
  <c r="J17"/>
  <c r="K17"/>
  <c r="L17"/>
  <c r="M17"/>
  <c r="N17"/>
  <c r="O17"/>
  <c r="F17"/>
  <c r="E17"/>
  <c r="D17"/>
  <c r="N16"/>
  <c r="O16"/>
  <c r="M16"/>
  <c r="L16"/>
  <c r="K16"/>
  <c r="J16"/>
  <c r="I16"/>
  <c r="H16"/>
  <c r="G16"/>
  <c r="F16"/>
  <c r="E16"/>
  <c r="D16"/>
  <c r="O9"/>
  <c r="N9"/>
  <c r="M9"/>
  <c r="L9"/>
  <c r="K9"/>
  <c r="J9"/>
  <c r="I9"/>
  <c r="H9"/>
  <c r="G9"/>
  <c r="F9"/>
  <c r="E9"/>
  <c r="D9"/>
  <c r="O15"/>
  <c r="N15"/>
  <c r="M15"/>
  <c r="L15"/>
  <c r="K15"/>
  <c r="J15"/>
  <c r="I15"/>
  <c r="H15"/>
  <c r="G15"/>
  <c r="F15"/>
  <c r="E15"/>
  <c r="D15"/>
  <c r="P8"/>
  <c r="H8"/>
  <c r="I8"/>
  <c r="J8"/>
  <c r="K8"/>
  <c r="L8"/>
  <c r="M8"/>
  <c r="N8"/>
  <c r="O8"/>
  <c r="G8"/>
  <c r="F8"/>
  <c r="E8"/>
  <c r="D8"/>
  <c r="P9"/>
  <c r="P10"/>
  <c r="P11"/>
  <c r="P12"/>
  <c r="P13"/>
  <c r="P14"/>
  <c r="P16"/>
  <c r="P17"/>
  <c r="P7"/>
  <c r="P6"/>
  <c r="P5"/>
  <c r="P4"/>
  <c r="P8" i="2"/>
  <c r="P15" i="1"/>
  <c r="D10" i="11"/>
  <c r="P10"/>
  <c r="P18" i="5"/>
  <c r="P10"/>
</calcChain>
</file>

<file path=xl/sharedStrings.xml><?xml version="1.0" encoding="utf-8"?>
<sst xmlns="http://schemas.openxmlformats.org/spreadsheetml/2006/main" count="389" uniqueCount="165">
  <si>
    <t>TEU
as values</t>
  </si>
  <si>
    <t>Jul 1998</t>
  </si>
  <si>
    <t>Aug 1998</t>
  </si>
  <si>
    <t>Sep 1998</t>
  </si>
  <si>
    <t>Oct 1998</t>
  </si>
  <si>
    <t>Nov 1998</t>
  </si>
  <si>
    <t>Dec 1998</t>
  </si>
  <si>
    <t>Jan 1999</t>
  </si>
  <si>
    <t>Feb 1999</t>
  </si>
  <si>
    <t>Mar 1999</t>
  </si>
  <si>
    <t>Apr 1999</t>
  </si>
  <si>
    <t>May 1999</t>
  </si>
  <si>
    <t>Jun 1999</t>
  </si>
  <si>
    <t>98/99</t>
  </si>
  <si>
    <t>Export</t>
  </si>
  <si>
    <t>Empty</t>
  </si>
  <si>
    <t>Direct</t>
  </si>
  <si>
    <t>ConsignmentMode</t>
  </si>
  <si>
    <t>Full</t>
  </si>
  <si>
    <t>Transhipment</t>
  </si>
  <si>
    <t>FullEmpty</t>
  </si>
  <si>
    <t>Import</t>
  </si>
  <si>
    <t>Landbridge</t>
  </si>
  <si>
    <t>ImportExport</t>
  </si>
  <si>
    <t>Jul 1999</t>
  </si>
  <si>
    <t>Aug 1999</t>
  </si>
  <si>
    <t>Sep 1999</t>
  </si>
  <si>
    <t>Oct 1999</t>
  </si>
  <si>
    <t>Nov 1999</t>
  </si>
  <si>
    <t>Dec 1999</t>
  </si>
  <si>
    <t>Jan 2000</t>
  </si>
  <si>
    <t>Feb 2000</t>
  </si>
  <si>
    <t>Mar 2000</t>
  </si>
  <si>
    <t>Apr 2000</t>
  </si>
  <si>
    <t>May 2000</t>
  </si>
  <si>
    <t>Jun 2000</t>
  </si>
  <si>
    <t>99/00</t>
  </si>
  <si>
    <t>Jul 2000</t>
  </si>
  <si>
    <t>Aug 2000</t>
  </si>
  <si>
    <t>Sep 2000</t>
  </si>
  <si>
    <t>Oct 2000</t>
  </si>
  <si>
    <t>Nov 2000</t>
  </si>
  <si>
    <t>Dec 2000</t>
  </si>
  <si>
    <t>Jan 2001</t>
  </si>
  <si>
    <t>Feb 2001</t>
  </si>
  <si>
    <t>Mar 2001</t>
  </si>
  <si>
    <t>Apr 2001</t>
  </si>
  <si>
    <t>May 2001</t>
  </si>
  <si>
    <t>Jun 2001</t>
  </si>
  <si>
    <t>00/01</t>
  </si>
  <si>
    <t>Jul 2001</t>
  </si>
  <si>
    <t>Aug 2001</t>
  </si>
  <si>
    <t>Sep 2001</t>
  </si>
  <si>
    <t>Oct 2001</t>
  </si>
  <si>
    <t>Nov 2001</t>
  </si>
  <si>
    <t>Dec 2001</t>
  </si>
  <si>
    <t>Jan 2002</t>
  </si>
  <si>
    <t>Feb 2002</t>
  </si>
  <si>
    <t>Mar 2002</t>
  </si>
  <si>
    <t>Apr 2002</t>
  </si>
  <si>
    <t>May 2002</t>
  </si>
  <si>
    <t>Jun 2002</t>
  </si>
  <si>
    <t>01/02</t>
  </si>
  <si>
    <t>Jul 2002</t>
  </si>
  <si>
    <t>Aug 2002</t>
  </si>
  <si>
    <t>Sep 2002</t>
  </si>
  <si>
    <t>Oct 2002</t>
  </si>
  <si>
    <t>Nov 2002</t>
  </si>
  <si>
    <t>Dec 2002</t>
  </si>
  <si>
    <t>Jan 2003</t>
  </si>
  <si>
    <t>Feb 2003</t>
  </si>
  <si>
    <t>Mar 2003</t>
  </si>
  <si>
    <t>Apr 2003</t>
  </si>
  <si>
    <t>May 2003</t>
  </si>
  <si>
    <t>Jun 2003</t>
  </si>
  <si>
    <t>02/03</t>
  </si>
  <si>
    <t>Jul 2003</t>
  </si>
  <si>
    <t>Aug 2003</t>
  </si>
  <si>
    <t>Sep 2003</t>
  </si>
  <si>
    <t>Oct 2003</t>
  </si>
  <si>
    <t>Nov 2003</t>
  </si>
  <si>
    <t>Dec 2003</t>
  </si>
  <si>
    <t>Jan 2004</t>
  </si>
  <si>
    <t>Feb 2004</t>
  </si>
  <si>
    <t>Mar 2004</t>
  </si>
  <si>
    <t>Apr 2004</t>
  </si>
  <si>
    <t>May 2004</t>
  </si>
  <si>
    <t>Jun 2004</t>
  </si>
  <si>
    <t>03/04</t>
  </si>
  <si>
    <t>Jul 2004</t>
  </si>
  <si>
    <t>Aug 2004</t>
  </si>
  <si>
    <t>Sep 2004</t>
  </si>
  <si>
    <t>Oct 2004</t>
  </si>
  <si>
    <t>Nov 2004</t>
  </si>
  <si>
    <t>Dec 2004</t>
  </si>
  <si>
    <t>Jan 2005</t>
  </si>
  <si>
    <t>Feb 2005</t>
  </si>
  <si>
    <t>Mar 2005</t>
  </si>
  <si>
    <t>Apr 2005</t>
  </si>
  <si>
    <t>May 2005</t>
  </si>
  <si>
    <t>Jun 2005</t>
  </si>
  <si>
    <t>04/05</t>
  </si>
  <si>
    <t>Jul 2005</t>
  </si>
  <si>
    <t>Aug 2005</t>
  </si>
  <si>
    <t>Sep 2005</t>
  </si>
  <si>
    <t>Oct 2005</t>
  </si>
  <si>
    <t>Nov 2005</t>
  </si>
  <si>
    <t>Dec 2005</t>
  </si>
  <si>
    <t>Jan 2006</t>
  </si>
  <si>
    <t>Feb 2006</t>
  </si>
  <si>
    <t>Mar 2006</t>
  </si>
  <si>
    <t>Apr 2006</t>
  </si>
  <si>
    <t>May 2006</t>
  </si>
  <si>
    <t>Jun 2006</t>
  </si>
  <si>
    <t>05/06</t>
  </si>
  <si>
    <t>Jul 2006</t>
  </si>
  <si>
    <t>Aug 2006</t>
  </si>
  <si>
    <t>Sep 2006</t>
  </si>
  <si>
    <t>Oct 2006</t>
  </si>
  <si>
    <t>Nov 2006</t>
  </si>
  <si>
    <t>Dec 2006</t>
  </si>
  <si>
    <t>Jan 2007</t>
  </si>
  <si>
    <t>Feb 2007</t>
  </si>
  <si>
    <t>Mar 2007</t>
  </si>
  <si>
    <t>Apr 2007</t>
  </si>
  <si>
    <t>May 2007</t>
  </si>
  <si>
    <t>Jun 2007</t>
  </si>
  <si>
    <t>06/07</t>
  </si>
  <si>
    <t>Jul 2007</t>
  </si>
  <si>
    <t>Aug 2007</t>
  </si>
  <si>
    <t>Sep 2007</t>
  </si>
  <si>
    <t>Oct 2007</t>
  </si>
  <si>
    <t>Nov 2007</t>
  </si>
  <si>
    <t>Dec 2007</t>
  </si>
  <si>
    <t>Jan 2008</t>
  </si>
  <si>
    <t>Feb 2008</t>
  </si>
  <si>
    <t>Mar 2008</t>
  </si>
  <si>
    <t>Apr 2008</t>
  </si>
  <si>
    <t>May 2008</t>
  </si>
  <si>
    <t>Jun 2008</t>
  </si>
  <si>
    <t>07/08</t>
  </si>
  <si>
    <t>Jul 2008</t>
  </si>
  <si>
    <t>Aug 2008</t>
  </si>
  <si>
    <t>Sep 2008</t>
  </si>
  <si>
    <t>Oct 2008</t>
  </si>
  <si>
    <t>Nov 2008</t>
  </si>
  <si>
    <t>Dec 2008</t>
  </si>
  <si>
    <t>Jan 2009</t>
  </si>
  <si>
    <t>Feb 2009</t>
  </si>
  <si>
    <t>Mar 2009</t>
  </si>
  <si>
    <t>Apr 2009</t>
  </si>
  <si>
    <t>May 2009</t>
  </si>
  <si>
    <t>Jun 2009</t>
  </si>
  <si>
    <t>08/09</t>
  </si>
  <si>
    <t>Fremantle Ports Container Traffic Report - July 1998 to June 1999</t>
  </si>
  <si>
    <t>Fremantle Ports Container Traffic Report - July 1999 to June 2000</t>
  </si>
  <si>
    <t>Fremantle Ports Container Traffic Report - July 2000 to June 2001</t>
  </si>
  <si>
    <t>Fremantle Ports Container Traffic Report - July 2001 to June 2002</t>
  </si>
  <si>
    <t>Fremantle Ports Container Traffic Report - July 2002 to June 2003</t>
  </si>
  <si>
    <t>Fremantle Ports Container Traffic Report - July 2003 to June 2004</t>
  </si>
  <si>
    <t>Fremantle Ports Container Traffic Report - July 2004 to June 2005</t>
  </si>
  <si>
    <t>Fremantle Ports Container Traffic Report - July 2005 to June 2006</t>
  </si>
  <si>
    <t>Fremantle Ports Container Traffic Report - July 2006 to June 2007</t>
  </si>
  <si>
    <t>Fremantle Ports Container Traffic Report - July 2007 to June 2008</t>
  </si>
  <si>
    <t>Fremantle Ports Container Traffic Report - July 2008 to June 2009</t>
  </si>
</sst>
</file>

<file path=xl/styles.xml><?xml version="1.0" encoding="utf-8"?>
<styleSheet xmlns="http://schemas.openxmlformats.org/spreadsheetml/2006/main"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6"/>
      <color rgb="FF000099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9"/>
      <color rgb="FF000099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rgb="FF9999CC"/>
        <bgColor indexed="64"/>
      </patternFill>
    </fill>
    <fill>
      <patternFill patternType="solid">
        <fgColor rgb="FFE3E3E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3" fillId="26" borderId="0" applyNumberFormat="0" applyBorder="0" applyAlignment="0" applyProtection="0"/>
    <xf numFmtId="0" fontId="4" fillId="27" borderId="1" applyNumberFormat="0" applyAlignment="0" applyProtection="0"/>
    <xf numFmtId="0" fontId="5" fillId="28" borderId="2" applyNumberFormat="0" applyAlignment="0" applyProtection="0"/>
    <xf numFmtId="0" fontId="6" fillId="0" borderId="0" applyNumberFormat="0" applyFill="0" applyBorder="0" applyAlignment="0" applyProtection="0"/>
    <xf numFmtId="0" fontId="7" fillId="29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0" borderId="1" applyNumberFormat="0" applyAlignment="0" applyProtection="0"/>
    <xf numFmtId="0" fontId="12" fillId="0" borderId="6" applyNumberFormat="0" applyFill="0" applyAlignment="0" applyProtection="0"/>
    <xf numFmtId="0" fontId="13" fillId="31" borderId="0" applyNumberFormat="0" applyBorder="0" applyAlignment="0" applyProtection="0"/>
    <xf numFmtId="0" fontId="1" fillId="32" borderId="7" applyNumberFormat="0" applyFont="0" applyAlignment="0" applyProtection="0"/>
    <xf numFmtId="0" fontId="14" fillId="27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4">
    <xf numFmtId="0" fontId="0" fillId="0" borderId="0" xfId="0"/>
    <xf numFmtId="0" fontId="18" fillId="33" borderId="0" xfId="0" applyFont="1" applyFill="1" applyAlignment="1">
      <alignment horizontal="center" vertical="center" wrapText="1"/>
    </xf>
    <xf numFmtId="0" fontId="19" fillId="33" borderId="0" xfId="0" applyFont="1" applyFill="1" applyAlignment="1">
      <alignment vertical="center" wrapText="1"/>
    </xf>
    <xf numFmtId="0" fontId="0" fillId="0" borderId="0" xfId="0"/>
    <xf numFmtId="0" fontId="20" fillId="33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 indent="1"/>
    </xf>
    <xf numFmtId="3" fontId="22" fillId="33" borderId="10" xfId="0" applyNumberFormat="1" applyFont="1" applyFill="1" applyBorder="1" applyAlignment="1">
      <alignment horizontal="right" vertical="center" wrapText="1"/>
    </xf>
    <xf numFmtId="3" fontId="23" fillId="34" borderId="10" xfId="0" applyNumberFormat="1" applyFont="1" applyFill="1" applyBorder="1" applyAlignment="1">
      <alignment horizontal="right" vertical="center" wrapText="1"/>
    </xf>
    <xf numFmtId="0" fontId="21" fillId="34" borderId="10" xfId="0" applyFont="1" applyFill="1" applyBorder="1" applyAlignment="1">
      <alignment horizontal="left" vertical="center" wrapText="1" indent="1"/>
    </xf>
    <xf numFmtId="3" fontId="23" fillId="35" borderId="10" xfId="0" applyNumberFormat="1" applyFont="1" applyFill="1" applyBorder="1" applyAlignment="1">
      <alignment horizontal="right" vertical="center" wrapText="1"/>
    </xf>
    <xf numFmtId="0" fontId="21" fillId="35" borderId="11" xfId="0" applyFont="1" applyFill="1" applyBorder="1" applyAlignment="1">
      <alignment horizontal="left" vertical="center" wrapText="1" indent="1"/>
    </xf>
    <xf numFmtId="0" fontId="21" fillId="35" borderId="13" xfId="0" applyFont="1" applyFill="1" applyBorder="1" applyAlignment="1">
      <alignment horizontal="left" vertical="center" wrapText="1" indent="1"/>
    </xf>
    <xf numFmtId="0" fontId="21" fillId="34" borderId="11" xfId="0" applyFont="1" applyFill="1" applyBorder="1" applyAlignment="1">
      <alignment horizontal="left" vertical="center" wrapText="1" indent="1"/>
    </xf>
    <xf numFmtId="0" fontId="21" fillId="34" borderId="12" xfId="0" applyFont="1" applyFill="1" applyBorder="1" applyAlignment="1">
      <alignment horizontal="left" vertical="center" wrapText="1" indent="1"/>
    </xf>
    <xf numFmtId="0" fontId="21" fillId="34" borderId="13" xfId="0" applyFont="1" applyFill="1" applyBorder="1" applyAlignment="1">
      <alignment horizontal="left" vertical="center" wrapText="1" indent="1"/>
    </xf>
    <xf numFmtId="0" fontId="16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20" fillId="33" borderId="11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left" vertical="top" wrapText="1" indent="1"/>
    </xf>
    <xf numFmtId="0" fontId="20" fillId="33" borderId="15" xfId="0" applyFont="1" applyFill="1" applyBorder="1" applyAlignment="1">
      <alignment horizontal="left" vertical="top" wrapText="1" indent="1"/>
    </xf>
    <xf numFmtId="0" fontId="20" fillId="33" borderId="16" xfId="0" applyFont="1" applyFill="1" applyBorder="1" applyAlignment="1">
      <alignment horizontal="left" vertical="top" wrapText="1" indent="1"/>
    </xf>
  </cellXfs>
  <cellStyles count="42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9999CC"/>
      <rgbColor rgb="00E3E3E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P17" sqref="P17"/>
    </sheetView>
  </sheetViews>
  <sheetFormatPr defaultRowHeight="15"/>
  <cols>
    <col min="1" max="1" width="7.5703125" customWidth="1"/>
    <col min="2" max="2" width="7.28515625" customWidth="1"/>
    <col min="3" max="3" width="16.7109375" customWidth="1"/>
    <col min="4" max="4" width="7.28515625" customWidth="1"/>
    <col min="5" max="6" width="8.140625" customWidth="1"/>
    <col min="7" max="7" width="7.7109375" customWidth="1"/>
    <col min="8" max="8" width="8" customWidth="1"/>
    <col min="9" max="9" width="8.140625" customWidth="1"/>
    <col min="10" max="10" width="7.7109375" customWidth="1"/>
    <col min="11" max="11" width="8" customWidth="1"/>
    <col min="12" max="13" width="7.7109375" customWidth="1"/>
    <col min="14" max="14" width="8.140625" customWidth="1"/>
    <col min="15" max="15" width="7.7109375" customWidth="1"/>
    <col min="16" max="16" width="7.140625" customWidth="1"/>
    <col min="17" max="25" width="10.7109375" customWidth="1"/>
  </cols>
  <sheetData>
    <row r="1" spans="1:25" ht="14.45" customHeight="1">
      <c r="A1" s="16" t="s">
        <v>154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6.45" customHeight="1">
      <c r="A3" s="18" t="s">
        <v>0</v>
      </c>
      <c r="B3" s="19"/>
      <c r="C3" s="20"/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4" t="s">
        <v>6</v>
      </c>
      <c r="J3" s="4" t="s">
        <v>7</v>
      </c>
      <c r="K3" s="4" t="s">
        <v>8</v>
      </c>
      <c r="L3" s="4" t="s">
        <v>9</v>
      </c>
      <c r="M3" s="4" t="s">
        <v>10</v>
      </c>
      <c r="N3" s="4" t="s">
        <v>11</v>
      </c>
      <c r="O3" s="4" t="s">
        <v>12</v>
      </c>
      <c r="P3" s="5" t="s">
        <v>13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2633</v>
      </c>
      <c r="E4" s="7">
        <v>3397</v>
      </c>
      <c r="F4" s="7">
        <v>2712</v>
      </c>
      <c r="G4" s="7">
        <v>3138</v>
      </c>
      <c r="H4" s="7">
        <v>2840</v>
      </c>
      <c r="I4" s="7">
        <v>1506</v>
      </c>
      <c r="J4" s="7">
        <v>2456</v>
      </c>
      <c r="K4" s="7">
        <v>2056</v>
      </c>
      <c r="L4" s="7">
        <v>2068</v>
      </c>
      <c r="M4" s="7">
        <v>2127</v>
      </c>
      <c r="N4" s="7">
        <v>2707</v>
      </c>
      <c r="O4" s="7">
        <v>2199</v>
      </c>
      <c r="P4" s="8">
        <f>SUM(D4:O4)</f>
        <v>29839</v>
      </c>
      <c r="Q4" s="2"/>
    </row>
    <row r="5" spans="1:25">
      <c r="A5" s="22"/>
      <c r="B5" s="23"/>
      <c r="C5" s="9" t="s">
        <v>17</v>
      </c>
      <c r="D5" s="8">
        <v>2633</v>
      </c>
      <c r="E5" s="8">
        <v>3397</v>
      </c>
      <c r="F5" s="8">
        <v>2712</v>
      </c>
      <c r="G5" s="8">
        <v>3138</v>
      </c>
      <c r="H5" s="8">
        <v>2840</v>
      </c>
      <c r="I5" s="8">
        <v>1506</v>
      </c>
      <c r="J5" s="8">
        <v>2456</v>
      </c>
      <c r="K5" s="8">
        <v>2056</v>
      </c>
      <c r="L5" s="8">
        <v>2068</v>
      </c>
      <c r="M5" s="8">
        <v>2127</v>
      </c>
      <c r="N5" s="8">
        <v>2707</v>
      </c>
      <c r="O5" s="8">
        <v>2199</v>
      </c>
      <c r="P5" s="8">
        <f>SUM(D5:O5)</f>
        <v>29839</v>
      </c>
      <c r="Q5" s="2"/>
    </row>
    <row r="6" spans="1:25">
      <c r="A6" s="22"/>
      <c r="B6" s="21" t="s">
        <v>18</v>
      </c>
      <c r="C6" s="6" t="s">
        <v>16</v>
      </c>
      <c r="D6" s="7">
        <v>7208</v>
      </c>
      <c r="E6" s="7">
        <v>7380</v>
      </c>
      <c r="F6" s="7">
        <v>7039</v>
      </c>
      <c r="G6" s="7">
        <v>7938</v>
      </c>
      <c r="H6" s="7">
        <v>9665</v>
      </c>
      <c r="I6" s="7">
        <v>8773</v>
      </c>
      <c r="J6" s="7">
        <v>9380</v>
      </c>
      <c r="K6" s="7">
        <v>8310</v>
      </c>
      <c r="L6" s="7">
        <v>8462</v>
      </c>
      <c r="M6" s="7">
        <v>8238</v>
      </c>
      <c r="N6" s="7">
        <v>9238</v>
      </c>
      <c r="O6" s="7">
        <v>7929</v>
      </c>
      <c r="P6" s="8">
        <f>SUM(D6:O6)</f>
        <v>99560</v>
      </c>
      <c r="Q6" s="2"/>
    </row>
    <row r="7" spans="1:25">
      <c r="A7" s="22"/>
      <c r="B7" s="22"/>
      <c r="C7" s="6" t="s">
        <v>19</v>
      </c>
      <c r="D7" s="7">
        <v>680</v>
      </c>
      <c r="E7" s="7">
        <v>941</v>
      </c>
      <c r="F7" s="7">
        <v>543</v>
      </c>
      <c r="G7" s="7">
        <v>733</v>
      </c>
      <c r="H7" s="7">
        <v>518</v>
      </c>
      <c r="I7" s="7">
        <v>427</v>
      </c>
      <c r="J7" s="7">
        <v>560</v>
      </c>
      <c r="K7" s="7">
        <v>665</v>
      </c>
      <c r="L7" s="7">
        <v>220</v>
      </c>
      <c r="M7" s="7">
        <v>34</v>
      </c>
      <c r="N7" s="7">
        <v>44</v>
      </c>
      <c r="O7" s="7">
        <v>78</v>
      </c>
      <c r="P7" s="8">
        <f>SUM(D7:O7)</f>
        <v>5443</v>
      </c>
      <c r="Q7" s="2"/>
    </row>
    <row r="8" spans="1:25">
      <c r="A8" s="22"/>
      <c r="B8" s="23"/>
      <c r="C8" s="9" t="s">
        <v>17</v>
      </c>
      <c r="D8" s="8">
        <f>SUM(D6:D7)</f>
        <v>7888</v>
      </c>
      <c r="E8" s="8">
        <f>SUM(E6:E7)</f>
        <v>8321</v>
      </c>
      <c r="F8" s="8">
        <f>SUM(F6:F7)</f>
        <v>7582</v>
      </c>
      <c r="G8" s="8">
        <f>SUM(G6:G7)</f>
        <v>8671</v>
      </c>
      <c r="H8" s="8">
        <f t="shared" ref="H8:O8" si="0">SUM(H6:H7)</f>
        <v>10183</v>
      </c>
      <c r="I8" s="8">
        <f t="shared" si="0"/>
        <v>9200</v>
      </c>
      <c r="J8" s="8">
        <f t="shared" si="0"/>
        <v>9940</v>
      </c>
      <c r="K8" s="8">
        <f t="shared" si="0"/>
        <v>8975</v>
      </c>
      <c r="L8" s="8">
        <f t="shared" si="0"/>
        <v>8682</v>
      </c>
      <c r="M8" s="8">
        <f t="shared" si="0"/>
        <v>8272</v>
      </c>
      <c r="N8" s="8">
        <f t="shared" si="0"/>
        <v>9282</v>
      </c>
      <c r="O8" s="8">
        <f t="shared" si="0"/>
        <v>8007</v>
      </c>
      <c r="P8" s="8">
        <f>SUM(D8:O8)</f>
        <v>105003</v>
      </c>
      <c r="Q8" s="2"/>
    </row>
    <row r="9" spans="1:25">
      <c r="A9" s="23"/>
      <c r="B9" s="11" t="s">
        <v>20</v>
      </c>
      <c r="C9" s="12"/>
      <c r="D9" s="10">
        <f t="shared" ref="D9:O9" si="1">SUM(D5+D8)</f>
        <v>10521</v>
      </c>
      <c r="E9" s="10">
        <f t="shared" si="1"/>
        <v>11718</v>
      </c>
      <c r="F9" s="10">
        <f t="shared" si="1"/>
        <v>10294</v>
      </c>
      <c r="G9" s="10">
        <f t="shared" si="1"/>
        <v>11809</v>
      </c>
      <c r="H9" s="10">
        <f t="shared" si="1"/>
        <v>13023</v>
      </c>
      <c r="I9" s="10">
        <f t="shared" si="1"/>
        <v>10706</v>
      </c>
      <c r="J9" s="10">
        <f t="shared" si="1"/>
        <v>12396</v>
      </c>
      <c r="K9" s="10">
        <f t="shared" si="1"/>
        <v>11031</v>
      </c>
      <c r="L9" s="10">
        <f t="shared" si="1"/>
        <v>10750</v>
      </c>
      <c r="M9" s="10">
        <f t="shared" si="1"/>
        <v>10399</v>
      </c>
      <c r="N9" s="10">
        <f t="shared" si="1"/>
        <v>11989</v>
      </c>
      <c r="O9" s="10">
        <f t="shared" si="1"/>
        <v>10206</v>
      </c>
      <c r="P9" s="8">
        <f t="shared" ref="P9:P17" si="2">SUM(D9:O9)</f>
        <v>134842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2230</v>
      </c>
      <c r="E10" s="7">
        <v>2063</v>
      </c>
      <c r="F10" s="7">
        <v>2064</v>
      </c>
      <c r="G10" s="7">
        <v>2419</v>
      </c>
      <c r="H10" s="7">
        <v>3723</v>
      </c>
      <c r="I10" s="7">
        <v>2971</v>
      </c>
      <c r="J10" s="7">
        <v>2938</v>
      </c>
      <c r="K10" s="7">
        <v>2247</v>
      </c>
      <c r="L10" s="7">
        <v>2154</v>
      </c>
      <c r="M10" s="7">
        <v>2300</v>
      </c>
      <c r="N10" s="7">
        <v>2984</v>
      </c>
      <c r="O10" s="7">
        <v>1538</v>
      </c>
      <c r="P10" s="8">
        <f t="shared" si="2"/>
        <v>29631</v>
      </c>
      <c r="Q10" s="2"/>
    </row>
    <row r="11" spans="1:25">
      <c r="A11" s="22"/>
      <c r="B11" s="23"/>
      <c r="C11" s="9" t="s">
        <v>17</v>
      </c>
      <c r="D11" s="8">
        <v>2230</v>
      </c>
      <c r="E11" s="8">
        <v>2063</v>
      </c>
      <c r="F11" s="8">
        <v>2064</v>
      </c>
      <c r="G11" s="8">
        <v>2419</v>
      </c>
      <c r="H11" s="8">
        <v>3723</v>
      </c>
      <c r="I11" s="8">
        <v>2971</v>
      </c>
      <c r="J11" s="8">
        <v>2938</v>
      </c>
      <c r="K11" s="8">
        <v>2247</v>
      </c>
      <c r="L11" s="8">
        <v>2154</v>
      </c>
      <c r="M11" s="8">
        <v>2300</v>
      </c>
      <c r="N11" s="8">
        <v>2984</v>
      </c>
      <c r="O11" s="8">
        <v>1538</v>
      </c>
      <c r="P11" s="8">
        <f t="shared" si="2"/>
        <v>29631</v>
      </c>
      <c r="Q11" s="2"/>
    </row>
    <row r="12" spans="1:25">
      <c r="A12" s="22"/>
      <c r="B12" s="21" t="s">
        <v>18</v>
      </c>
      <c r="C12" s="6" t="s">
        <v>16</v>
      </c>
      <c r="D12" s="7">
        <v>7782</v>
      </c>
      <c r="E12" s="7">
        <v>8043</v>
      </c>
      <c r="F12" s="7">
        <v>9087</v>
      </c>
      <c r="G12" s="7">
        <v>9814</v>
      </c>
      <c r="H12" s="7">
        <v>8595</v>
      </c>
      <c r="I12" s="7">
        <v>8807</v>
      </c>
      <c r="J12" s="7">
        <v>8282</v>
      </c>
      <c r="K12" s="7">
        <v>7661</v>
      </c>
      <c r="L12" s="7">
        <v>7977</v>
      </c>
      <c r="M12" s="7">
        <v>8751</v>
      </c>
      <c r="N12" s="7">
        <v>8875</v>
      </c>
      <c r="O12" s="7">
        <v>7913</v>
      </c>
      <c r="P12" s="8">
        <f t="shared" si="2"/>
        <v>101587</v>
      </c>
      <c r="Q12" s="2"/>
    </row>
    <row r="13" spans="1:25">
      <c r="A13" s="22"/>
      <c r="B13" s="22"/>
      <c r="C13" s="6" t="s">
        <v>22</v>
      </c>
      <c r="D13" s="7">
        <v>468</v>
      </c>
      <c r="E13" s="7">
        <v>812</v>
      </c>
      <c r="F13" s="7">
        <v>366</v>
      </c>
      <c r="G13" s="7">
        <v>426</v>
      </c>
      <c r="H13" s="7">
        <v>323</v>
      </c>
      <c r="I13" s="7">
        <v>435</v>
      </c>
      <c r="J13" s="7">
        <v>327</v>
      </c>
      <c r="K13" s="7">
        <v>325</v>
      </c>
      <c r="L13" s="7">
        <v>337</v>
      </c>
      <c r="M13" s="7">
        <v>461</v>
      </c>
      <c r="N13" s="7">
        <v>393</v>
      </c>
      <c r="O13" s="7">
        <v>369</v>
      </c>
      <c r="P13" s="8">
        <f t="shared" si="2"/>
        <v>5042</v>
      </c>
      <c r="Q13" s="2"/>
    </row>
    <row r="14" spans="1:25">
      <c r="A14" s="22"/>
      <c r="B14" s="22"/>
      <c r="C14" s="6" t="s">
        <v>19</v>
      </c>
      <c r="D14" s="7">
        <v>647</v>
      </c>
      <c r="E14" s="7">
        <v>766</v>
      </c>
      <c r="F14" s="7">
        <v>660</v>
      </c>
      <c r="G14" s="7">
        <v>548</v>
      </c>
      <c r="H14" s="7">
        <v>513</v>
      </c>
      <c r="I14" s="7">
        <v>536</v>
      </c>
      <c r="J14" s="7">
        <v>427</v>
      </c>
      <c r="K14" s="7">
        <v>600</v>
      </c>
      <c r="L14" s="7">
        <v>193</v>
      </c>
      <c r="M14" s="7">
        <v>40</v>
      </c>
      <c r="N14" s="7">
        <v>25</v>
      </c>
      <c r="O14" s="7">
        <v>73</v>
      </c>
      <c r="P14" s="8">
        <f t="shared" si="2"/>
        <v>5028</v>
      </c>
      <c r="Q14" s="2"/>
    </row>
    <row r="15" spans="1:25">
      <c r="A15" s="22"/>
      <c r="B15" s="23"/>
      <c r="C15" s="9" t="s">
        <v>17</v>
      </c>
      <c r="D15" s="8">
        <f t="shared" ref="D15:O15" si="3">SUM(D12:D14)</f>
        <v>8897</v>
      </c>
      <c r="E15" s="8">
        <f t="shared" si="3"/>
        <v>9621</v>
      </c>
      <c r="F15" s="8">
        <f t="shared" si="3"/>
        <v>10113</v>
      </c>
      <c r="G15" s="8">
        <f t="shared" si="3"/>
        <v>10788</v>
      </c>
      <c r="H15" s="8">
        <f t="shared" si="3"/>
        <v>9431</v>
      </c>
      <c r="I15" s="8">
        <f t="shared" si="3"/>
        <v>9778</v>
      </c>
      <c r="J15" s="8">
        <f t="shared" si="3"/>
        <v>9036</v>
      </c>
      <c r="K15" s="8">
        <f t="shared" si="3"/>
        <v>8586</v>
      </c>
      <c r="L15" s="8">
        <f t="shared" si="3"/>
        <v>8507</v>
      </c>
      <c r="M15" s="8">
        <f t="shared" si="3"/>
        <v>9252</v>
      </c>
      <c r="N15" s="8">
        <f t="shared" si="3"/>
        <v>9293</v>
      </c>
      <c r="O15" s="8">
        <f t="shared" si="3"/>
        <v>8355</v>
      </c>
      <c r="P15" s="8">
        <f t="shared" si="2"/>
        <v>111657</v>
      </c>
      <c r="Q15" s="2"/>
    </row>
    <row r="16" spans="1:25">
      <c r="A16" s="23"/>
      <c r="B16" s="11" t="s">
        <v>20</v>
      </c>
      <c r="C16" s="12"/>
      <c r="D16" s="10">
        <f t="shared" ref="D16:O16" si="4">SUM(D11+D15)</f>
        <v>11127</v>
      </c>
      <c r="E16" s="10">
        <f t="shared" si="4"/>
        <v>11684</v>
      </c>
      <c r="F16" s="10">
        <f t="shared" si="4"/>
        <v>12177</v>
      </c>
      <c r="G16" s="10">
        <f t="shared" si="4"/>
        <v>13207</v>
      </c>
      <c r="H16" s="10">
        <f t="shared" si="4"/>
        <v>13154</v>
      </c>
      <c r="I16" s="10">
        <f t="shared" si="4"/>
        <v>12749</v>
      </c>
      <c r="J16" s="10">
        <f t="shared" si="4"/>
        <v>11974</v>
      </c>
      <c r="K16" s="10">
        <f t="shared" si="4"/>
        <v>10833</v>
      </c>
      <c r="L16" s="10">
        <f t="shared" si="4"/>
        <v>10661</v>
      </c>
      <c r="M16" s="10">
        <f t="shared" si="4"/>
        <v>11552</v>
      </c>
      <c r="N16" s="10">
        <f t="shared" si="4"/>
        <v>12277</v>
      </c>
      <c r="O16" s="10">
        <f t="shared" si="4"/>
        <v>9893</v>
      </c>
      <c r="P16" s="8">
        <f t="shared" si="2"/>
        <v>141288</v>
      </c>
      <c r="Q16" s="2"/>
    </row>
    <row r="17" spans="1:17">
      <c r="A17" s="13" t="s">
        <v>23</v>
      </c>
      <c r="B17" s="14"/>
      <c r="C17" s="15"/>
      <c r="D17" s="8">
        <f>SUM(D9+D16)</f>
        <v>21648</v>
      </c>
      <c r="E17" s="8">
        <f>SUM(E9+E16)</f>
        <v>23402</v>
      </c>
      <c r="F17" s="8">
        <f>SUM(F9+F16)</f>
        <v>22471</v>
      </c>
      <c r="G17" s="8">
        <f t="shared" ref="G17:O17" si="5">SUM(G9+G16)</f>
        <v>25016</v>
      </c>
      <c r="H17" s="8">
        <f t="shared" si="5"/>
        <v>26177</v>
      </c>
      <c r="I17" s="8">
        <f t="shared" si="5"/>
        <v>23455</v>
      </c>
      <c r="J17" s="8">
        <f t="shared" si="5"/>
        <v>24370</v>
      </c>
      <c r="K17" s="8">
        <f t="shared" si="5"/>
        <v>21864</v>
      </c>
      <c r="L17" s="8">
        <f t="shared" si="5"/>
        <v>21411</v>
      </c>
      <c r="M17" s="8">
        <f t="shared" si="5"/>
        <v>21951</v>
      </c>
      <c r="N17" s="8">
        <f t="shared" si="5"/>
        <v>24266</v>
      </c>
      <c r="O17" s="8">
        <f t="shared" si="5"/>
        <v>20099</v>
      </c>
      <c r="P17" s="8">
        <f t="shared" si="2"/>
        <v>276130</v>
      </c>
      <c r="Q17" s="2"/>
    </row>
  </sheetData>
  <mergeCells count="11">
    <mergeCell ref="B12:B15"/>
    <mergeCell ref="B16:C16"/>
    <mergeCell ref="A17:C17"/>
    <mergeCell ref="A1:Y1"/>
    <mergeCell ref="A3:C3"/>
    <mergeCell ref="A4:A9"/>
    <mergeCell ref="B4:B5"/>
    <mergeCell ref="B6:B8"/>
    <mergeCell ref="B9:C9"/>
    <mergeCell ref="A10:A16"/>
    <mergeCell ref="B10:B11"/>
  </mergeCells>
  <pageMargins left="0.75" right="0.75" top="1" bottom="1" header="0.5" footer="0.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Y18"/>
  <sheetViews>
    <sheetView showGridLines="0" workbookViewId="0">
      <selection activeCell="R7" sqref="R7:R8"/>
    </sheetView>
  </sheetViews>
  <sheetFormatPr defaultColWidth="8.85546875" defaultRowHeight="15"/>
  <cols>
    <col min="1" max="1" width="8.85546875" style="3"/>
    <col min="2" max="2" width="10.5703125" style="3" customWidth="1"/>
    <col min="3" max="3" width="19.140625" style="3" customWidth="1"/>
    <col min="4" max="16384" width="8.85546875" style="3"/>
  </cols>
  <sheetData>
    <row r="1" spans="1:25" ht="14.45" customHeight="1">
      <c r="A1" s="16" t="s">
        <v>163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7" customHeight="1">
      <c r="A3" s="18" t="s">
        <v>0</v>
      </c>
      <c r="B3" s="19"/>
      <c r="C3" s="20"/>
      <c r="D3" s="4" t="s">
        <v>128</v>
      </c>
      <c r="E3" s="4" t="s">
        <v>129</v>
      </c>
      <c r="F3" s="4" t="s">
        <v>130</v>
      </c>
      <c r="G3" s="4" t="s">
        <v>131</v>
      </c>
      <c r="H3" s="4" t="s">
        <v>132</v>
      </c>
      <c r="I3" s="4" t="s">
        <v>133</v>
      </c>
      <c r="J3" s="4" t="s">
        <v>134</v>
      </c>
      <c r="K3" s="4" t="s">
        <v>135</v>
      </c>
      <c r="L3" s="4" t="s">
        <v>136</v>
      </c>
      <c r="M3" s="4" t="s">
        <v>137</v>
      </c>
      <c r="N3" s="4" t="s">
        <v>138</v>
      </c>
      <c r="O3" s="4" t="s">
        <v>139</v>
      </c>
      <c r="P3" s="5" t="s">
        <v>140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7029</v>
      </c>
      <c r="E4" s="7">
        <v>7059</v>
      </c>
      <c r="F4" s="7">
        <v>7288</v>
      </c>
      <c r="G4" s="7">
        <v>8305</v>
      </c>
      <c r="H4" s="7">
        <v>8919</v>
      </c>
      <c r="I4" s="7">
        <v>6728</v>
      </c>
      <c r="J4" s="7">
        <v>6719</v>
      </c>
      <c r="K4" s="7">
        <v>6123</v>
      </c>
      <c r="L4" s="7">
        <v>6283</v>
      </c>
      <c r="M4" s="7">
        <v>5136</v>
      </c>
      <c r="N4" s="7">
        <v>6659</v>
      </c>
      <c r="O4" s="7">
        <v>6180</v>
      </c>
      <c r="P4" s="8">
        <v>82428</v>
      </c>
      <c r="Q4" s="2"/>
    </row>
    <row r="5" spans="1:25">
      <c r="A5" s="22"/>
      <c r="B5" s="23"/>
      <c r="C5" s="9" t="s">
        <v>17</v>
      </c>
      <c r="D5" s="8">
        <v>7029</v>
      </c>
      <c r="E5" s="8">
        <v>7059</v>
      </c>
      <c r="F5" s="8">
        <v>7288</v>
      </c>
      <c r="G5" s="8">
        <v>8305</v>
      </c>
      <c r="H5" s="8">
        <v>8919</v>
      </c>
      <c r="I5" s="8">
        <v>6728</v>
      </c>
      <c r="J5" s="8">
        <v>6719</v>
      </c>
      <c r="K5" s="8">
        <v>6123</v>
      </c>
      <c r="L5" s="8">
        <v>6283</v>
      </c>
      <c r="M5" s="8">
        <v>5136</v>
      </c>
      <c r="N5" s="8">
        <v>6659</v>
      </c>
      <c r="O5" s="8">
        <v>6180</v>
      </c>
      <c r="P5" s="8">
        <v>82428</v>
      </c>
      <c r="Q5" s="2"/>
    </row>
    <row r="6" spans="1:25">
      <c r="A6" s="22"/>
      <c r="B6" s="21" t="s">
        <v>18</v>
      </c>
      <c r="C6" s="6" t="s">
        <v>16</v>
      </c>
      <c r="D6" s="7">
        <v>13330</v>
      </c>
      <c r="E6" s="7">
        <v>13996</v>
      </c>
      <c r="F6" s="7">
        <v>15956</v>
      </c>
      <c r="G6" s="7">
        <v>14913</v>
      </c>
      <c r="H6" s="7">
        <v>15819</v>
      </c>
      <c r="I6" s="7">
        <v>17125</v>
      </c>
      <c r="J6" s="7">
        <v>15575</v>
      </c>
      <c r="K6" s="7">
        <v>17294</v>
      </c>
      <c r="L6" s="7">
        <v>19582</v>
      </c>
      <c r="M6" s="7">
        <v>17531</v>
      </c>
      <c r="N6" s="7">
        <v>18660</v>
      </c>
      <c r="O6" s="7">
        <v>17497</v>
      </c>
      <c r="P6" s="8">
        <v>197278</v>
      </c>
      <c r="Q6" s="2"/>
    </row>
    <row r="7" spans="1:25">
      <c r="A7" s="22"/>
      <c r="B7" s="22"/>
      <c r="C7" s="6" t="s">
        <v>19</v>
      </c>
      <c r="D7" s="7">
        <v>103</v>
      </c>
      <c r="E7" s="7">
        <v>0</v>
      </c>
      <c r="F7" s="7">
        <v>20</v>
      </c>
      <c r="G7" s="7">
        <v>71</v>
      </c>
      <c r="H7" s="7">
        <v>39</v>
      </c>
      <c r="I7" s="7">
        <v>60</v>
      </c>
      <c r="J7" s="7">
        <v>66</v>
      </c>
      <c r="K7" s="7">
        <v>93</v>
      </c>
      <c r="L7" s="7">
        <v>12</v>
      </c>
      <c r="M7" s="7">
        <v>155</v>
      </c>
      <c r="N7" s="7">
        <v>407</v>
      </c>
      <c r="O7" s="7">
        <v>538</v>
      </c>
      <c r="P7" s="8">
        <v>1564</v>
      </c>
      <c r="Q7" s="2"/>
    </row>
    <row r="8" spans="1:25">
      <c r="A8" s="22"/>
      <c r="B8" s="23"/>
      <c r="C8" s="9" t="s">
        <v>17</v>
      </c>
      <c r="D8" s="8">
        <v>13433</v>
      </c>
      <c r="E8" s="8">
        <v>13996</v>
      </c>
      <c r="F8" s="8">
        <v>15976</v>
      </c>
      <c r="G8" s="8">
        <v>14984</v>
      </c>
      <c r="H8" s="8">
        <v>15858</v>
      </c>
      <c r="I8" s="8">
        <v>17185</v>
      </c>
      <c r="J8" s="8">
        <v>15641</v>
      </c>
      <c r="K8" s="8">
        <v>17387</v>
      </c>
      <c r="L8" s="8">
        <v>19594</v>
      </c>
      <c r="M8" s="8">
        <v>17686</v>
      </c>
      <c r="N8" s="8">
        <v>19067</v>
      </c>
      <c r="O8" s="8">
        <v>18035</v>
      </c>
      <c r="P8" s="8">
        <v>198842</v>
      </c>
      <c r="Q8" s="2"/>
    </row>
    <row r="9" spans="1:25">
      <c r="A9" s="23"/>
      <c r="B9" s="11" t="s">
        <v>20</v>
      </c>
      <c r="C9" s="12"/>
      <c r="D9" s="10">
        <v>20462</v>
      </c>
      <c r="E9" s="10">
        <v>21055</v>
      </c>
      <c r="F9" s="10">
        <v>23264</v>
      </c>
      <c r="G9" s="10">
        <v>23289</v>
      </c>
      <c r="H9" s="10">
        <v>24777</v>
      </c>
      <c r="I9" s="10">
        <v>23913</v>
      </c>
      <c r="J9" s="10">
        <v>22360</v>
      </c>
      <c r="K9" s="10">
        <v>23510</v>
      </c>
      <c r="L9" s="10">
        <v>25877</v>
      </c>
      <c r="M9" s="10">
        <v>22822</v>
      </c>
      <c r="N9" s="10">
        <v>25726</v>
      </c>
      <c r="O9" s="10">
        <v>24215</v>
      </c>
      <c r="P9" s="8">
        <v>281270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2907</v>
      </c>
      <c r="E10" s="7">
        <v>2771</v>
      </c>
      <c r="F10" s="7">
        <v>3026</v>
      </c>
      <c r="G10" s="7">
        <v>2395</v>
      </c>
      <c r="H10" s="7">
        <v>3327</v>
      </c>
      <c r="I10" s="7">
        <v>4173</v>
      </c>
      <c r="J10" s="7">
        <v>3687</v>
      </c>
      <c r="K10" s="7">
        <v>4354</v>
      </c>
      <c r="L10" s="7">
        <v>5024</v>
      </c>
      <c r="M10" s="7">
        <v>5242</v>
      </c>
      <c r="N10" s="7">
        <v>3674</v>
      </c>
      <c r="O10" s="7">
        <v>2449</v>
      </c>
      <c r="P10" s="8">
        <v>43029</v>
      </c>
      <c r="Q10" s="2"/>
    </row>
    <row r="11" spans="1:25">
      <c r="A11" s="22"/>
      <c r="B11" s="22"/>
      <c r="C11" s="6" t="s">
        <v>19</v>
      </c>
      <c r="D11" s="7">
        <v>0</v>
      </c>
      <c r="E11" s="7">
        <v>0</v>
      </c>
      <c r="F11" s="7">
        <v>0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333</v>
      </c>
      <c r="N11" s="7">
        <v>0</v>
      </c>
      <c r="O11" s="7">
        <v>0</v>
      </c>
      <c r="P11" s="8">
        <v>333</v>
      </c>
      <c r="Q11" s="2"/>
    </row>
    <row r="12" spans="1:25">
      <c r="A12" s="22"/>
      <c r="B12" s="23"/>
      <c r="C12" s="9" t="s">
        <v>17</v>
      </c>
      <c r="D12" s="8">
        <v>2907</v>
      </c>
      <c r="E12" s="8">
        <v>2771</v>
      </c>
      <c r="F12" s="8">
        <v>3026</v>
      </c>
      <c r="G12" s="8">
        <v>2395</v>
      </c>
      <c r="H12" s="8">
        <v>3327</v>
      </c>
      <c r="I12" s="8">
        <v>4173</v>
      </c>
      <c r="J12" s="8">
        <v>3687</v>
      </c>
      <c r="K12" s="8">
        <v>4354</v>
      </c>
      <c r="L12" s="8">
        <v>5024</v>
      </c>
      <c r="M12" s="8">
        <v>5575</v>
      </c>
      <c r="N12" s="8">
        <v>3674</v>
      </c>
      <c r="O12" s="8">
        <v>2449</v>
      </c>
      <c r="P12" s="8">
        <v>43362</v>
      </c>
      <c r="Q12" s="2"/>
    </row>
    <row r="13" spans="1:25">
      <c r="A13" s="22"/>
      <c r="B13" s="21" t="s">
        <v>18</v>
      </c>
      <c r="C13" s="6" t="s">
        <v>16</v>
      </c>
      <c r="D13" s="7">
        <v>18941</v>
      </c>
      <c r="E13" s="7">
        <v>23071</v>
      </c>
      <c r="F13" s="7">
        <v>20752</v>
      </c>
      <c r="G13" s="7">
        <v>23008</v>
      </c>
      <c r="H13" s="7">
        <v>23511</v>
      </c>
      <c r="I13" s="7">
        <v>23322</v>
      </c>
      <c r="J13" s="7">
        <v>22298</v>
      </c>
      <c r="K13" s="7">
        <v>18546</v>
      </c>
      <c r="L13" s="7">
        <v>19280</v>
      </c>
      <c r="M13" s="7">
        <v>21295</v>
      </c>
      <c r="N13" s="7">
        <v>19486</v>
      </c>
      <c r="O13" s="7">
        <v>20033</v>
      </c>
      <c r="P13" s="8">
        <v>253543</v>
      </c>
      <c r="Q13" s="2"/>
    </row>
    <row r="14" spans="1:25">
      <c r="A14" s="22"/>
      <c r="B14" s="22"/>
      <c r="C14" s="6" t="s">
        <v>22</v>
      </c>
      <c r="D14" s="7">
        <v>49</v>
      </c>
      <c r="E14" s="7">
        <v>95</v>
      </c>
      <c r="F14" s="7">
        <v>105</v>
      </c>
      <c r="G14" s="7">
        <v>61</v>
      </c>
      <c r="H14" s="7">
        <v>104</v>
      </c>
      <c r="I14" s="7">
        <v>85</v>
      </c>
      <c r="J14" s="7">
        <v>109</v>
      </c>
      <c r="K14" s="7">
        <v>88</v>
      </c>
      <c r="L14" s="7">
        <v>114</v>
      </c>
      <c r="M14" s="7">
        <v>130</v>
      </c>
      <c r="N14" s="7">
        <v>156</v>
      </c>
      <c r="O14" s="7">
        <v>80</v>
      </c>
      <c r="P14" s="8">
        <v>1176</v>
      </c>
      <c r="Q14" s="2"/>
    </row>
    <row r="15" spans="1:25">
      <c r="A15" s="22"/>
      <c r="B15" s="22"/>
      <c r="C15" s="6" t="s">
        <v>19</v>
      </c>
      <c r="D15" s="7">
        <v>6</v>
      </c>
      <c r="E15" s="7">
        <v>4</v>
      </c>
      <c r="F15" s="7">
        <v>20</v>
      </c>
      <c r="G15" s="7">
        <v>1</v>
      </c>
      <c r="H15" s="7">
        <v>35</v>
      </c>
      <c r="I15" s="7">
        <v>37</v>
      </c>
      <c r="J15" s="7">
        <v>68</v>
      </c>
      <c r="K15" s="7">
        <v>5</v>
      </c>
      <c r="L15" s="7">
        <v>36</v>
      </c>
      <c r="M15" s="7">
        <v>770</v>
      </c>
      <c r="N15" s="7">
        <v>8</v>
      </c>
      <c r="O15" s="7">
        <v>4</v>
      </c>
      <c r="P15" s="8">
        <v>994</v>
      </c>
      <c r="Q15" s="2"/>
    </row>
    <row r="16" spans="1:25">
      <c r="A16" s="22"/>
      <c r="B16" s="23"/>
      <c r="C16" s="9" t="s">
        <v>17</v>
      </c>
      <c r="D16" s="8">
        <v>18996</v>
      </c>
      <c r="E16" s="8">
        <v>23170</v>
      </c>
      <c r="F16" s="8">
        <v>20877</v>
      </c>
      <c r="G16" s="8">
        <v>23070</v>
      </c>
      <c r="H16" s="8">
        <v>23650</v>
      </c>
      <c r="I16" s="8">
        <v>23444</v>
      </c>
      <c r="J16" s="8">
        <v>22475</v>
      </c>
      <c r="K16" s="8">
        <v>18639</v>
      </c>
      <c r="L16" s="8">
        <v>19430</v>
      </c>
      <c r="M16" s="8">
        <v>22195</v>
      </c>
      <c r="N16" s="8">
        <v>19650</v>
      </c>
      <c r="O16" s="8">
        <v>20117</v>
      </c>
      <c r="P16" s="8">
        <v>255713</v>
      </c>
      <c r="Q16" s="2"/>
    </row>
    <row r="17" spans="1:17">
      <c r="A17" s="23"/>
      <c r="B17" s="11" t="s">
        <v>20</v>
      </c>
      <c r="C17" s="12"/>
      <c r="D17" s="10">
        <v>21903</v>
      </c>
      <c r="E17" s="10">
        <v>25941</v>
      </c>
      <c r="F17" s="10">
        <v>23903</v>
      </c>
      <c r="G17" s="10">
        <v>25465</v>
      </c>
      <c r="H17" s="10">
        <v>26977</v>
      </c>
      <c r="I17" s="10">
        <v>27617</v>
      </c>
      <c r="J17" s="10">
        <v>26162</v>
      </c>
      <c r="K17" s="10">
        <v>22993</v>
      </c>
      <c r="L17" s="10">
        <v>24454</v>
      </c>
      <c r="M17" s="10">
        <v>27770</v>
      </c>
      <c r="N17" s="10">
        <v>23324</v>
      </c>
      <c r="O17" s="10">
        <v>22566</v>
      </c>
      <c r="P17" s="8">
        <v>299075</v>
      </c>
      <c r="Q17" s="2"/>
    </row>
    <row r="18" spans="1:17">
      <c r="A18" s="13" t="s">
        <v>23</v>
      </c>
      <c r="B18" s="14"/>
      <c r="C18" s="15"/>
      <c r="D18" s="8">
        <v>42365</v>
      </c>
      <c r="E18" s="8">
        <v>46996</v>
      </c>
      <c r="F18" s="8">
        <v>47167</v>
      </c>
      <c r="G18" s="8">
        <v>48754</v>
      </c>
      <c r="H18" s="8">
        <v>51754</v>
      </c>
      <c r="I18" s="8">
        <v>51530</v>
      </c>
      <c r="J18" s="8">
        <v>48522</v>
      </c>
      <c r="K18" s="8">
        <v>46503</v>
      </c>
      <c r="L18" s="8">
        <v>50331</v>
      </c>
      <c r="M18" s="8">
        <v>50592</v>
      </c>
      <c r="N18" s="8">
        <v>49050</v>
      </c>
      <c r="O18" s="8">
        <v>46781</v>
      </c>
      <c r="P18" s="8">
        <v>580345</v>
      </c>
      <c r="Q18" s="2"/>
    </row>
  </sheetData>
  <mergeCells count="11">
    <mergeCell ref="A10:A17"/>
    <mergeCell ref="B10:B12"/>
    <mergeCell ref="B13:B16"/>
    <mergeCell ref="B17:C17"/>
    <mergeCell ref="A18:C18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18"/>
  <sheetViews>
    <sheetView showGridLines="0" tabSelected="1" workbookViewId="0">
      <selection activeCell="K22" sqref="K22"/>
    </sheetView>
  </sheetViews>
  <sheetFormatPr defaultColWidth="8.85546875" defaultRowHeight="15"/>
  <cols>
    <col min="1" max="2" width="8.85546875" style="3"/>
    <col min="3" max="3" width="16.5703125" style="3" customWidth="1"/>
    <col min="4" max="16384" width="8.85546875" style="3"/>
  </cols>
  <sheetData>
    <row r="1" spans="1:25" ht="14.45" customHeight="1">
      <c r="A1" s="16" t="s">
        <v>164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4.6" customHeight="1">
      <c r="A3" s="18" t="s">
        <v>0</v>
      </c>
      <c r="B3" s="19"/>
      <c r="C3" s="20"/>
      <c r="D3" s="4" t="s">
        <v>141</v>
      </c>
      <c r="E3" s="4" t="s">
        <v>142</v>
      </c>
      <c r="F3" s="4" t="s">
        <v>143</v>
      </c>
      <c r="G3" s="4" t="s">
        <v>144</v>
      </c>
      <c r="H3" s="4" t="s">
        <v>145</v>
      </c>
      <c r="I3" s="4" t="s">
        <v>146</v>
      </c>
      <c r="J3" s="4" t="s">
        <v>147</v>
      </c>
      <c r="K3" s="4" t="s">
        <v>148</v>
      </c>
      <c r="L3" s="4" t="s">
        <v>149</v>
      </c>
      <c r="M3" s="4" t="s">
        <v>150</v>
      </c>
      <c r="N3" s="4" t="s">
        <v>151</v>
      </c>
      <c r="O3" s="4" t="s">
        <v>152</v>
      </c>
      <c r="P3" s="5" t="s">
        <v>153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6346</v>
      </c>
      <c r="E4" s="7">
        <v>8468</v>
      </c>
      <c r="F4" s="7">
        <v>8685</v>
      </c>
      <c r="G4" s="7">
        <v>8853</v>
      </c>
      <c r="H4" s="7">
        <v>9588</v>
      </c>
      <c r="I4" s="7">
        <v>9818</v>
      </c>
      <c r="J4" s="7">
        <v>8833</v>
      </c>
      <c r="K4" s="7">
        <v>5489</v>
      </c>
      <c r="L4" s="7">
        <v>5954</v>
      </c>
      <c r="M4" s="7">
        <v>5019</v>
      </c>
      <c r="N4" s="7">
        <v>4877</v>
      </c>
      <c r="O4" s="7">
        <v>4808</v>
      </c>
      <c r="P4" s="8">
        <f>SUM(D4:O4)</f>
        <v>86738</v>
      </c>
      <c r="Q4" s="2"/>
    </row>
    <row r="5" spans="1:25">
      <c r="A5" s="22"/>
      <c r="B5" s="23"/>
      <c r="C5" s="9" t="s">
        <v>17</v>
      </c>
      <c r="D5" s="8">
        <v>6346</v>
      </c>
      <c r="E5" s="8">
        <v>8468</v>
      </c>
      <c r="F5" s="8">
        <v>8685</v>
      </c>
      <c r="G5" s="8">
        <v>8853</v>
      </c>
      <c r="H5" s="8">
        <v>9588</v>
      </c>
      <c r="I5" s="8">
        <v>9818</v>
      </c>
      <c r="J5" s="8">
        <v>8833</v>
      </c>
      <c r="K5" s="8">
        <v>5489</v>
      </c>
      <c r="L5" s="8">
        <v>5954</v>
      </c>
      <c r="M5" s="8">
        <v>5019</v>
      </c>
      <c r="N5" s="8">
        <v>4877</v>
      </c>
      <c r="O5" s="8">
        <v>4808</v>
      </c>
      <c r="P5" s="8">
        <f t="shared" ref="P5:P18" si="0">SUM(D5:O5)</f>
        <v>86738</v>
      </c>
      <c r="Q5" s="2"/>
    </row>
    <row r="6" spans="1:25">
      <c r="A6" s="22"/>
      <c r="B6" s="21" t="s">
        <v>18</v>
      </c>
      <c r="C6" s="6" t="s">
        <v>16</v>
      </c>
      <c r="D6" s="7">
        <v>16251</v>
      </c>
      <c r="E6" s="7">
        <v>18077</v>
      </c>
      <c r="F6" s="7">
        <v>15909</v>
      </c>
      <c r="G6" s="7">
        <v>15751</v>
      </c>
      <c r="H6" s="7">
        <v>14208</v>
      </c>
      <c r="I6" s="7">
        <v>16295</v>
      </c>
      <c r="J6" s="7">
        <v>14615</v>
      </c>
      <c r="K6" s="7">
        <v>14414</v>
      </c>
      <c r="L6" s="7">
        <v>17973</v>
      </c>
      <c r="M6" s="7">
        <v>15573</v>
      </c>
      <c r="N6" s="7">
        <v>15682</v>
      </c>
      <c r="O6" s="7">
        <v>15796</v>
      </c>
      <c r="P6" s="8">
        <f t="shared" si="0"/>
        <v>190544</v>
      </c>
      <c r="Q6" s="2"/>
    </row>
    <row r="7" spans="1:25">
      <c r="A7" s="22"/>
      <c r="B7" s="22"/>
      <c r="C7" s="6" t="s">
        <v>22</v>
      </c>
      <c r="D7" s="7">
        <v>2</v>
      </c>
      <c r="E7" s="7">
        <v>0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f t="shared" si="0"/>
        <v>2</v>
      </c>
      <c r="Q7" s="2"/>
    </row>
    <row r="8" spans="1:25">
      <c r="A8" s="22"/>
      <c r="B8" s="22"/>
      <c r="C8" s="6" t="s">
        <v>19</v>
      </c>
      <c r="D8" s="7">
        <v>11</v>
      </c>
      <c r="E8" s="7">
        <v>4</v>
      </c>
      <c r="F8" s="7">
        <v>2</v>
      </c>
      <c r="G8" s="7">
        <v>3</v>
      </c>
      <c r="H8" s="7">
        <v>133</v>
      </c>
      <c r="I8" s="7">
        <v>33</v>
      </c>
      <c r="J8" s="7">
        <v>22</v>
      </c>
      <c r="K8" s="7">
        <v>8</v>
      </c>
      <c r="L8" s="7">
        <v>5</v>
      </c>
      <c r="M8" s="7">
        <v>6</v>
      </c>
      <c r="N8" s="7">
        <v>5</v>
      </c>
      <c r="O8" s="7">
        <v>13</v>
      </c>
      <c r="P8" s="8">
        <f t="shared" si="0"/>
        <v>245</v>
      </c>
      <c r="Q8" s="2"/>
    </row>
    <row r="9" spans="1:25">
      <c r="A9" s="22"/>
      <c r="B9" s="23"/>
      <c r="C9" s="9" t="s">
        <v>17</v>
      </c>
      <c r="D9" s="8">
        <f>SUM(D6:D8)</f>
        <v>16264</v>
      </c>
      <c r="E9" s="8">
        <f t="shared" ref="E9:O9" si="1">SUM(E6:E8)</f>
        <v>18081</v>
      </c>
      <c r="F9" s="8">
        <f t="shared" si="1"/>
        <v>15911</v>
      </c>
      <c r="G9" s="8">
        <f t="shared" si="1"/>
        <v>15754</v>
      </c>
      <c r="H9" s="8">
        <f t="shared" si="1"/>
        <v>14341</v>
      </c>
      <c r="I9" s="8">
        <f t="shared" si="1"/>
        <v>16328</v>
      </c>
      <c r="J9" s="8">
        <f t="shared" si="1"/>
        <v>14637</v>
      </c>
      <c r="K9" s="8">
        <f t="shared" si="1"/>
        <v>14422</v>
      </c>
      <c r="L9" s="8">
        <f t="shared" si="1"/>
        <v>17978</v>
      </c>
      <c r="M9" s="8">
        <f t="shared" si="1"/>
        <v>15579</v>
      </c>
      <c r="N9" s="8">
        <f t="shared" si="1"/>
        <v>15687</v>
      </c>
      <c r="O9" s="8">
        <f t="shared" si="1"/>
        <v>15809</v>
      </c>
      <c r="P9" s="8">
        <f t="shared" si="0"/>
        <v>190791</v>
      </c>
      <c r="Q9" s="2"/>
    </row>
    <row r="10" spans="1:25">
      <c r="A10" s="23"/>
      <c r="B10" s="11" t="s">
        <v>20</v>
      </c>
      <c r="C10" s="12"/>
      <c r="D10" s="10">
        <f>SUM(D5+D9)</f>
        <v>22610</v>
      </c>
      <c r="E10" s="10">
        <f t="shared" ref="E10:O10" si="2">SUM(E5+E9)</f>
        <v>26549</v>
      </c>
      <c r="F10" s="10">
        <f t="shared" si="2"/>
        <v>24596</v>
      </c>
      <c r="G10" s="10">
        <f t="shared" si="2"/>
        <v>24607</v>
      </c>
      <c r="H10" s="10">
        <f t="shared" si="2"/>
        <v>23929</v>
      </c>
      <c r="I10" s="10">
        <f t="shared" si="2"/>
        <v>26146</v>
      </c>
      <c r="J10" s="10">
        <f t="shared" si="2"/>
        <v>23470</v>
      </c>
      <c r="K10" s="10">
        <f t="shared" si="2"/>
        <v>19911</v>
      </c>
      <c r="L10" s="10">
        <f t="shared" si="2"/>
        <v>23932</v>
      </c>
      <c r="M10" s="10">
        <f t="shared" si="2"/>
        <v>20598</v>
      </c>
      <c r="N10" s="10">
        <f t="shared" si="2"/>
        <v>20564</v>
      </c>
      <c r="O10" s="10">
        <f t="shared" si="2"/>
        <v>20617</v>
      </c>
      <c r="P10" s="8">
        <f t="shared" si="0"/>
        <v>277529</v>
      </c>
      <c r="Q10" s="2"/>
    </row>
    <row r="11" spans="1:25">
      <c r="A11" s="21" t="s">
        <v>21</v>
      </c>
      <c r="B11" s="21" t="s">
        <v>15</v>
      </c>
      <c r="C11" s="6" t="s">
        <v>16</v>
      </c>
      <c r="D11" s="7">
        <v>4732</v>
      </c>
      <c r="E11" s="7">
        <v>4027</v>
      </c>
      <c r="F11" s="7">
        <v>1807</v>
      </c>
      <c r="G11" s="7">
        <v>1337</v>
      </c>
      <c r="H11" s="7">
        <v>1276</v>
      </c>
      <c r="I11" s="7">
        <v>2583</v>
      </c>
      <c r="J11" s="7">
        <v>2414</v>
      </c>
      <c r="K11" s="7">
        <v>2651</v>
      </c>
      <c r="L11" s="7">
        <v>3597</v>
      </c>
      <c r="M11" s="7">
        <v>4178</v>
      </c>
      <c r="N11" s="7">
        <v>2010</v>
      </c>
      <c r="O11" s="7">
        <v>1583</v>
      </c>
      <c r="P11" s="8">
        <f t="shared" si="0"/>
        <v>32195</v>
      </c>
      <c r="Q11" s="2"/>
    </row>
    <row r="12" spans="1:25">
      <c r="A12" s="22"/>
      <c r="B12" s="23"/>
      <c r="C12" s="9" t="s">
        <v>17</v>
      </c>
      <c r="D12" s="8">
        <v>4732</v>
      </c>
      <c r="E12" s="8">
        <v>4027</v>
      </c>
      <c r="F12" s="8">
        <v>1807</v>
      </c>
      <c r="G12" s="8">
        <v>1337</v>
      </c>
      <c r="H12" s="8">
        <v>1276</v>
      </c>
      <c r="I12" s="8">
        <v>2583</v>
      </c>
      <c r="J12" s="8">
        <v>2414</v>
      </c>
      <c r="K12" s="8">
        <v>2651</v>
      </c>
      <c r="L12" s="8">
        <v>3597</v>
      </c>
      <c r="M12" s="8">
        <v>4178</v>
      </c>
      <c r="N12" s="8">
        <v>2010</v>
      </c>
      <c r="O12" s="8">
        <v>1583</v>
      </c>
      <c r="P12" s="8">
        <f t="shared" si="0"/>
        <v>32195</v>
      </c>
      <c r="Q12" s="2"/>
    </row>
    <row r="13" spans="1:25">
      <c r="A13" s="22"/>
      <c r="B13" s="21" t="s">
        <v>18</v>
      </c>
      <c r="C13" s="6" t="s">
        <v>16</v>
      </c>
      <c r="D13" s="7">
        <v>21787</v>
      </c>
      <c r="E13" s="7">
        <v>22906</v>
      </c>
      <c r="F13" s="7">
        <v>24673</v>
      </c>
      <c r="G13" s="7">
        <v>24086</v>
      </c>
      <c r="H13" s="7">
        <v>25961</v>
      </c>
      <c r="I13" s="7">
        <v>22469</v>
      </c>
      <c r="J13" s="7">
        <v>19714</v>
      </c>
      <c r="K13" s="7">
        <v>17919</v>
      </c>
      <c r="L13" s="7">
        <v>19665</v>
      </c>
      <c r="M13" s="7">
        <v>17719</v>
      </c>
      <c r="N13" s="7">
        <v>19205</v>
      </c>
      <c r="O13" s="7">
        <v>18573</v>
      </c>
      <c r="P13" s="8">
        <f t="shared" si="0"/>
        <v>254677</v>
      </c>
      <c r="Q13" s="2"/>
    </row>
    <row r="14" spans="1:25">
      <c r="A14" s="22"/>
      <c r="B14" s="22"/>
      <c r="C14" s="6" t="s">
        <v>22</v>
      </c>
      <c r="D14" s="7">
        <v>113</v>
      </c>
      <c r="E14" s="7">
        <v>84</v>
      </c>
      <c r="F14" s="7">
        <v>116</v>
      </c>
      <c r="G14" s="7">
        <v>120</v>
      </c>
      <c r="H14" s="7">
        <v>61</v>
      </c>
      <c r="I14" s="7">
        <v>21</v>
      </c>
      <c r="J14" s="7">
        <v>50</v>
      </c>
      <c r="K14" s="7">
        <v>42</v>
      </c>
      <c r="L14" s="7">
        <v>49</v>
      </c>
      <c r="M14" s="7">
        <v>77</v>
      </c>
      <c r="N14" s="7">
        <v>45</v>
      </c>
      <c r="O14" s="7">
        <v>45</v>
      </c>
      <c r="P14" s="8">
        <f t="shared" si="0"/>
        <v>823</v>
      </c>
      <c r="Q14" s="2"/>
    </row>
    <row r="15" spans="1:25">
      <c r="A15" s="22"/>
      <c r="B15" s="22"/>
      <c r="C15" s="6" t="s">
        <v>19</v>
      </c>
      <c r="D15" s="7">
        <v>8</v>
      </c>
      <c r="E15" s="7">
        <v>29</v>
      </c>
      <c r="F15" s="7">
        <v>6</v>
      </c>
      <c r="G15" s="7">
        <v>57</v>
      </c>
      <c r="H15" s="7">
        <v>79</v>
      </c>
      <c r="I15" s="7">
        <v>15</v>
      </c>
      <c r="J15" s="7">
        <v>15</v>
      </c>
      <c r="K15" s="7">
        <v>22</v>
      </c>
      <c r="L15" s="7">
        <v>7</v>
      </c>
      <c r="M15" s="7">
        <v>1</v>
      </c>
      <c r="N15" s="7">
        <v>10</v>
      </c>
      <c r="O15" s="7">
        <v>16</v>
      </c>
      <c r="P15" s="8">
        <f t="shared" si="0"/>
        <v>265</v>
      </c>
      <c r="Q15" s="2"/>
    </row>
    <row r="16" spans="1:25">
      <c r="A16" s="22"/>
      <c r="B16" s="23"/>
      <c r="C16" s="9" t="s">
        <v>17</v>
      </c>
      <c r="D16" s="8">
        <f>SUM(D13:D15)</f>
        <v>21908</v>
      </c>
      <c r="E16" s="8">
        <f t="shared" ref="E16:O16" si="3">SUM(E13:E15)</f>
        <v>23019</v>
      </c>
      <c r="F16" s="8">
        <f t="shared" si="3"/>
        <v>24795</v>
      </c>
      <c r="G16" s="8">
        <f t="shared" si="3"/>
        <v>24263</v>
      </c>
      <c r="H16" s="8">
        <f t="shared" si="3"/>
        <v>26101</v>
      </c>
      <c r="I16" s="8">
        <f t="shared" si="3"/>
        <v>22505</v>
      </c>
      <c r="J16" s="8">
        <f t="shared" si="3"/>
        <v>19779</v>
      </c>
      <c r="K16" s="8">
        <f t="shared" si="3"/>
        <v>17983</v>
      </c>
      <c r="L16" s="8">
        <f t="shared" si="3"/>
        <v>19721</v>
      </c>
      <c r="M16" s="8">
        <f t="shared" si="3"/>
        <v>17797</v>
      </c>
      <c r="N16" s="8">
        <f t="shared" si="3"/>
        <v>19260</v>
      </c>
      <c r="O16" s="8">
        <f t="shared" si="3"/>
        <v>18634</v>
      </c>
      <c r="P16" s="8">
        <f t="shared" si="0"/>
        <v>255765</v>
      </c>
      <c r="Q16" s="2"/>
    </row>
    <row r="17" spans="1:17">
      <c r="A17" s="23"/>
      <c r="B17" s="11" t="s">
        <v>20</v>
      </c>
      <c r="C17" s="12"/>
      <c r="D17" s="10">
        <f>SUM(D12+D16)</f>
        <v>26640</v>
      </c>
      <c r="E17" s="10">
        <f t="shared" ref="E17:O17" si="4">SUM(E12+E16)</f>
        <v>27046</v>
      </c>
      <c r="F17" s="10">
        <f t="shared" si="4"/>
        <v>26602</v>
      </c>
      <c r="G17" s="10">
        <f t="shared" si="4"/>
        <v>25600</v>
      </c>
      <c r="H17" s="10">
        <f t="shared" si="4"/>
        <v>27377</v>
      </c>
      <c r="I17" s="10">
        <f t="shared" si="4"/>
        <v>25088</v>
      </c>
      <c r="J17" s="10">
        <f t="shared" si="4"/>
        <v>22193</v>
      </c>
      <c r="K17" s="10">
        <f t="shared" si="4"/>
        <v>20634</v>
      </c>
      <c r="L17" s="10">
        <f t="shared" si="4"/>
        <v>23318</v>
      </c>
      <c r="M17" s="10">
        <f t="shared" si="4"/>
        <v>21975</v>
      </c>
      <c r="N17" s="10">
        <f t="shared" si="4"/>
        <v>21270</v>
      </c>
      <c r="O17" s="10">
        <f t="shared" si="4"/>
        <v>20217</v>
      </c>
      <c r="P17" s="8">
        <f t="shared" si="0"/>
        <v>287960</v>
      </c>
      <c r="Q17" s="2"/>
    </row>
    <row r="18" spans="1:17">
      <c r="A18" s="13" t="s">
        <v>23</v>
      </c>
      <c r="B18" s="14"/>
      <c r="C18" s="15"/>
      <c r="D18" s="8">
        <f>SUM(D10+D17)</f>
        <v>49250</v>
      </c>
      <c r="E18" s="8">
        <f t="shared" ref="E18:O18" si="5">SUM(E10+E17)</f>
        <v>53595</v>
      </c>
      <c r="F18" s="8">
        <f t="shared" si="5"/>
        <v>51198</v>
      </c>
      <c r="G18" s="8">
        <f t="shared" si="5"/>
        <v>50207</v>
      </c>
      <c r="H18" s="8">
        <f t="shared" si="5"/>
        <v>51306</v>
      </c>
      <c r="I18" s="8">
        <f t="shared" si="5"/>
        <v>51234</v>
      </c>
      <c r="J18" s="8">
        <f t="shared" si="5"/>
        <v>45663</v>
      </c>
      <c r="K18" s="8">
        <f t="shared" si="5"/>
        <v>40545</v>
      </c>
      <c r="L18" s="8">
        <f t="shared" si="5"/>
        <v>47250</v>
      </c>
      <c r="M18" s="8">
        <f t="shared" si="5"/>
        <v>42573</v>
      </c>
      <c r="N18" s="8">
        <f t="shared" si="5"/>
        <v>41834</v>
      </c>
      <c r="O18" s="8">
        <f t="shared" si="5"/>
        <v>40834</v>
      </c>
      <c r="P18" s="8">
        <f t="shared" si="0"/>
        <v>565489</v>
      </c>
      <c r="Q18" s="2"/>
    </row>
  </sheetData>
  <mergeCells count="11">
    <mergeCell ref="A11:A17"/>
    <mergeCell ref="B11:B12"/>
    <mergeCell ref="B13:B16"/>
    <mergeCell ref="B17:C17"/>
    <mergeCell ref="A18:C18"/>
    <mergeCell ref="A1:Y1"/>
    <mergeCell ref="A3:C3"/>
    <mergeCell ref="A4:A10"/>
    <mergeCell ref="B4:B5"/>
    <mergeCell ref="B6:B9"/>
    <mergeCell ref="B10:C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P21" sqref="P21"/>
    </sheetView>
  </sheetViews>
  <sheetFormatPr defaultColWidth="8.85546875" defaultRowHeight="15"/>
  <cols>
    <col min="1" max="1" width="8.85546875" style="3"/>
    <col min="2" max="2" width="8.42578125" style="3" customWidth="1"/>
    <col min="3" max="3" width="16.7109375" style="3" customWidth="1"/>
    <col min="4" max="16384" width="8.85546875" style="3"/>
  </cols>
  <sheetData>
    <row r="1" spans="1:25" ht="14.45" customHeight="1">
      <c r="A1" s="16" t="s">
        <v>155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8.9" customHeight="1">
      <c r="A3" s="18" t="s">
        <v>0</v>
      </c>
      <c r="B3" s="19"/>
      <c r="C3" s="20"/>
      <c r="D3" s="4" t="s">
        <v>24</v>
      </c>
      <c r="E3" s="4" t="s">
        <v>25</v>
      </c>
      <c r="F3" s="4" t="s">
        <v>26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5" t="s">
        <v>36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1864</v>
      </c>
      <c r="E4" s="7">
        <v>2259</v>
      </c>
      <c r="F4" s="7">
        <v>1623</v>
      </c>
      <c r="G4" s="7">
        <v>2717</v>
      </c>
      <c r="H4" s="7">
        <v>2243</v>
      </c>
      <c r="I4" s="7">
        <v>2119</v>
      </c>
      <c r="J4" s="7">
        <v>2675</v>
      </c>
      <c r="K4" s="7">
        <v>2853</v>
      </c>
      <c r="L4" s="7">
        <v>2886</v>
      </c>
      <c r="M4" s="7">
        <v>2249</v>
      </c>
      <c r="N4" s="7">
        <v>3955</v>
      </c>
      <c r="O4" s="7">
        <v>2773</v>
      </c>
      <c r="P4" s="8">
        <f>SUM(D4:O4)</f>
        <v>30216</v>
      </c>
      <c r="Q4" s="2"/>
    </row>
    <row r="5" spans="1:25">
      <c r="A5" s="22"/>
      <c r="B5" s="23"/>
      <c r="C5" s="9" t="s">
        <v>17</v>
      </c>
      <c r="D5" s="8">
        <v>1864</v>
      </c>
      <c r="E5" s="8">
        <v>2259</v>
      </c>
      <c r="F5" s="8">
        <v>1623</v>
      </c>
      <c r="G5" s="8">
        <v>2717</v>
      </c>
      <c r="H5" s="8">
        <v>2243</v>
      </c>
      <c r="I5" s="8">
        <v>2119</v>
      </c>
      <c r="J5" s="8">
        <v>2675</v>
      </c>
      <c r="K5" s="8">
        <v>2853</v>
      </c>
      <c r="L5" s="8">
        <v>2886</v>
      </c>
      <c r="M5" s="8">
        <v>2249</v>
      </c>
      <c r="N5" s="8">
        <v>3955</v>
      </c>
      <c r="O5" s="8">
        <v>2773</v>
      </c>
      <c r="P5" s="8">
        <f t="shared" ref="P5:P16" si="0">SUM(D5:O5)</f>
        <v>30216</v>
      </c>
      <c r="Q5" s="2"/>
    </row>
    <row r="6" spans="1:25">
      <c r="A6" s="22"/>
      <c r="B6" s="21" t="s">
        <v>18</v>
      </c>
      <c r="C6" s="6" t="s">
        <v>16</v>
      </c>
      <c r="D6" s="7">
        <v>7595</v>
      </c>
      <c r="E6" s="7">
        <v>8388</v>
      </c>
      <c r="F6" s="7">
        <v>7224</v>
      </c>
      <c r="G6" s="7">
        <v>9051</v>
      </c>
      <c r="H6" s="7">
        <v>9181</v>
      </c>
      <c r="I6" s="7">
        <v>9262</v>
      </c>
      <c r="J6" s="7">
        <v>9216</v>
      </c>
      <c r="K6" s="7">
        <v>9478</v>
      </c>
      <c r="L6" s="7">
        <v>9732</v>
      </c>
      <c r="M6" s="7">
        <v>9175</v>
      </c>
      <c r="N6" s="7">
        <v>10069</v>
      </c>
      <c r="O6" s="7">
        <v>10255</v>
      </c>
      <c r="P6" s="8">
        <f t="shared" si="0"/>
        <v>108626</v>
      </c>
      <c r="Q6" s="2"/>
    </row>
    <row r="7" spans="1:25">
      <c r="A7" s="22"/>
      <c r="B7" s="22"/>
      <c r="C7" s="6" t="s">
        <v>19</v>
      </c>
      <c r="D7" s="7">
        <v>20</v>
      </c>
      <c r="E7" s="7">
        <v>73</v>
      </c>
      <c r="F7" s="7">
        <v>54</v>
      </c>
      <c r="G7" s="7">
        <v>16</v>
      </c>
      <c r="H7" s="7">
        <v>24</v>
      </c>
      <c r="I7" s="7">
        <v>84</v>
      </c>
      <c r="J7" s="7">
        <v>43</v>
      </c>
      <c r="K7" s="7">
        <v>34</v>
      </c>
      <c r="L7" s="7">
        <v>745</v>
      </c>
      <c r="M7" s="7">
        <v>706</v>
      </c>
      <c r="N7" s="7">
        <v>1524</v>
      </c>
      <c r="O7" s="7">
        <v>886</v>
      </c>
      <c r="P7" s="8">
        <f t="shared" si="0"/>
        <v>4209</v>
      </c>
      <c r="Q7" s="2"/>
    </row>
    <row r="8" spans="1:25">
      <c r="A8" s="22"/>
      <c r="B8" s="23"/>
      <c r="C8" s="9" t="s">
        <v>17</v>
      </c>
      <c r="D8" s="8">
        <f>SUM(D6:D7)</f>
        <v>7615</v>
      </c>
      <c r="E8" s="8">
        <f>SUM(E6:E7)</f>
        <v>8461</v>
      </c>
      <c r="F8" s="8">
        <f>SUM(F6:F7)</f>
        <v>7278</v>
      </c>
      <c r="G8" s="8">
        <f>SUM(G6:G7)</f>
        <v>9067</v>
      </c>
      <c r="H8" s="8">
        <f t="shared" ref="H8:O8" si="1">SUM(H6:H7)</f>
        <v>9205</v>
      </c>
      <c r="I8" s="8">
        <f t="shared" si="1"/>
        <v>9346</v>
      </c>
      <c r="J8" s="8">
        <f t="shared" si="1"/>
        <v>9259</v>
      </c>
      <c r="K8" s="8">
        <f t="shared" si="1"/>
        <v>9512</v>
      </c>
      <c r="L8" s="8">
        <f t="shared" si="1"/>
        <v>10477</v>
      </c>
      <c r="M8" s="8">
        <f t="shared" si="1"/>
        <v>9881</v>
      </c>
      <c r="N8" s="8">
        <f t="shared" si="1"/>
        <v>11593</v>
      </c>
      <c r="O8" s="8">
        <f t="shared" si="1"/>
        <v>11141</v>
      </c>
      <c r="P8" s="8">
        <f t="shared" si="0"/>
        <v>112835</v>
      </c>
      <c r="Q8" s="2"/>
    </row>
    <row r="9" spans="1:25">
      <c r="A9" s="23"/>
      <c r="B9" s="11" t="s">
        <v>20</v>
      </c>
      <c r="C9" s="12"/>
      <c r="D9" s="10">
        <f>SUM(D5+D8)</f>
        <v>9479</v>
      </c>
      <c r="E9" s="10">
        <f>SUM(E5+E8)</f>
        <v>10720</v>
      </c>
      <c r="F9" s="10">
        <f>SUM(F5+F8)</f>
        <v>8901</v>
      </c>
      <c r="G9" s="10">
        <f>SUM(G5+G8)</f>
        <v>11784</v>
      </c>
      <c r="H9" s="10">
        <f>SUM(H5+H8)</f>
        <v>11448</v>
      </c>
      <c r="I9" s="10">
        <f t="shared" ref="I9:O9" si="2">SUM(I5+I8)</f>
        <v>11465</v>
      </c>
      <c r="J9" s="10">
        <f t="shared" si="2"/>
        <v>11934</v>
      </c>
      <c r="K9" s="10">
        <f t="shared" si="2"/>
        <v>12365</v>
      </c>
      <c r="L9" s="10">
        <f t="shared" si="2"/>
        <v>13363</v>
      </c>
      <c r="M9" s="10">
        <f t="shared" si="2"/>
        <v>12130</v>
      </c>
      <c r="N9" s="10">
        <f t="shared" si="2"/>
        <v>15548</v>
      </c>
      <c r="O9" s="10">
        <f t="shared" si="2"/>
        <v>13914</v>
      </c>
      <c r="P9" s="8">
        <f t="shared" si="0"/>
        <v>143051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2016</v>
      </c>
      <c r="E10" s="7">
        <v>1616</v>
      </c>
      <c r="F10" s="7">
        <v>1839</v>
      </c>
      <c r="G10" s="7">
        <v>2395</v>
      </c>
      <c r="H10" s="7">
        <v>2134</v>
      </c>
      <c r="I10" s="7">
        <v>2008</v>
      </c>
      <c r="J10" s="7">
        <v>3277</v>
      </c>
      <c r="K10" s="7">
        <v>3241</v>
      </c>
      <c r="L10" s="7">
        <v>4353</v>
      </c>
      <c r="M10" s="7">
        <v>4751</v>
      </c>
      <c r="N10" s="7">
        <v>2707</v>
      </c>
      <c r="O10" s="7">
        <v>3413</v>
      </c>
      <c r="P10" s="8">
        <f t="shared" si="0"/>
        <v>33750</v>
      </c>
      <c r="Q10" s="2"/>
    </row>
    <row r="11" spans="1:25">
      <c r="A11" s="22"/>
      <c r="B11" s="23"/>
      <c r="C11" s="9" t="s">
        <v>17</v>
      </c>
      <c r="D11" s="8">
        <v>2016</v>
      </c>
      <c r="E11" s="8">
        <v>1616</v>
      </c>
      <c r="F11" s="8">
        <v>1839</v>
      </c>
      <c r="G11" s="8">
        <v>2395</v>
      </c>
      <c r="H11" s="8">
        <v>2134</v>
      </c>
      <c r="I11" s="8">
        <v>2008</v>
      </c>
      <c r="J11" s="8">
        <v>3277</v>
      </c>
      <c r="K11" s="8">
        <v>3241</v>
      </c>
      <c r="L11" s="8">
        <v>4353</v>
      </c>
      <c r="M11" s="8">
        <v>4751</v>
      </c>
      <c r="N11" s="8">
        <v>2707</v>
      </c>
      <c r="O11" s="8">
        <v>3413</v>
      </c>
      <c r="P11" s="8">
        <f t="shared" si="0"/>
        <v>33750</v>
      </c>
      <c r="Q11" s="2"/>
    </row>
    <row r="12" spans="1:25">
      <c r="A12" s="22"/>
      <c r="B12" s="21" t="s">
        <v>18</v>
      </c>
      <c r="C12" s="6" t="s">
        <v>16</v>
      </c>
      <c r="D12" s="7">
        <v>8686</v>
      </c>
      <c r="E12" s="7">
        <v>10515</v>
      </c>
      <c r="F12" s="7">
        <v>9337</v>
      </c>
      <c r="G12" s="7">
        <v>9907</v>
      </c>
      <c r="H12" s="7">
        <v>10283</v>
      </c>
      <c r="I12" s="7">
        <v>10019</v>
      </c>
      <c r="J12" s="7">
        <v>9398</v>
      </c>
      <c r="K12" s="7">
        <v>8351</v>
      </c>
      <c r="L12" s="7">
        <v>9769</v>
      </c>
      <c r="M12" s="7">
        <v>9068</v>
      </c>
      <c r="N12" s="7">
        <v>9002</v>
      </c>
      <c r="O12" s="7">
        <v>9556</v>
      </c>
      <c r="P12" s="8">
        <f t="shared" si="0"/>
        <v>113891</v>
      </c>
      <c r="Q12" s="2"/>
    </row>
    <row r="13" spans="1:25">
      <c r="A13" s="22"/>
      <c r="B13" s="22"/>
      <c r="C13" s="6" t="s">
        <v>22</v>
      </c>
      <c r="D13" s="7">
        <v>313</v>
      </c>
      <c r="E13" s="7">
        <v>384</v>
      </c>
      <c r="F13" s="7">
        <v>364</v>
      </c>
      <c r="G13" s="7">
        <v>379</v>
      </c>
      <c r="H13" s="7">
        <v>369</v>
      </c>
      <c r="I13" s="7">
        <v>403</v>
      </c>
      <c r="J13" s="7">
        <v>376</v>
      </c>
      <c r="K13" s="7">
        <v>372</v>
      </c>
      <c r="L13" s="7">
        <v>492</v>
      </c>
      <c r="M13" s="7">
        <v>425</v>
      </c>
      <c r="N13" s="7">
        <v>464</v>
      </c>
      <c r="O13" s="7">
        <v>628</v>
      </c>
      <c r="P13" s="8">
        <f t="shared" si="0"/>
        <v>4969</v>
      </c>
      <c r="Q13" s="2"/>
    </row>
    <row r="14" spans="1:25">
      <c r="A14" s="22"/>
      <c r="B14" s="22"/>
      <c r="C14" s="6" t="s">
        <v>19</v>
      </c>
      <c r="D14" s="7">
        <v>32</v>
      </c>
      <c r="E14" s="7">
        <v>89</v>
      </c>
      <c r="F14" s="7">
        <v>34</v>
      </c>
      <c r="G14" s="7">
        <v>5</v>
      </c>
      <c r="H14" s="7">
        <v>56</v>
      </c>
      <c r="I14" s="7">
        <v>71</v>
      </c>
      <c r="J14" s="7">
        <v>5</v>
      </c>
      <c r="K14" s="7">
        <v>301</v>
      </c>
      <c r="L14" s="7">
        <v>869</v>
      </c>
      <c r="M14" s="7">
        <v>672</v>
      </c>
      <c r="N14" s="7">
        <v>1389</v>
      </c>
      <c r="O14" s="7">
        <v>1008</v>
      </c>
      <c r="P14" s="8">
        <f t="shared" si="0"/>
        <v>4531</v>
      </c>
      <c r="Q14" s="2"/>
    </row>
    <row r="15" spans="1:25">
      <c r="A15" s="22"/>
      <c r="B15" s="23"/>
      <c r="C15" s="9" t="s">
        <v>17</v>
      </c>
      <c r="D15" s="8">
        <f>SUM(D12:D14)</f>
        <v>9031</v>
      </c>
      <c r="E15" s="8">
        <f>SUM(E12:E14)</f>
        <v>10988</v>
      </c>
      <c r="F15" s="8">
        <f>SUM(F12:F14)</f>
        <v>9735</v>
      </c>
      <c r="G15" s="8">
        <f>SUM(G12:G14)</f>
        <v>10291</v>
      </c>
      <c r="H15" s="8">
        <f t="shared" ref="H15:O15" si="3">SUM(H12:H14)</f>
        <v>10708</v>
      </c>
      <c r="I15" s="8">
        <f t="shared" si="3"/>
        <v>10493</v>
      </c>
      <c r="J15" s="8">
        <f t="shared" si="3"/>
        <v>9779</v>
      </c>
      <c r="K15" s="8">
        <f t="shared" si="3"/>
        <v>9024</v>
      </c>
      <c r="L15" s="8">
        <f t="shared" si="3"/>
        <v>11130</v>
      </c>
      <c r="M15" s="8">
        <f t="shared" si="3"/>
        <v>10165</v>
      </c>
      <c r="N15" s="8">
        <f t="shared" si="3"/>
        <v>10855</v>
      </c>
      <c r="O15" s="8">
        <f t="shared" si="3"/>
        <v>11192</v>
      </c>
      <c r="P15" s="8">
        <f t="shared" si="0"/>
        <v>123391</v>
      </c>
      <c r="Q15" s="2"/>
    </row>
    <row r="16" spans="1:25">
      <c r="A16" s="23"/>
      <c r="B16" s="11" t="s">
        <v>20</v>
      </c>
      <c r="C16" s="12"/>
      <c r="D16" s="10">
        <f>SUM(D11+D15)</f>
        <v>11047</v>
      </c>
      <c r="E16" s="10">
        <f>SUM(E11+E15)</f>
        <v>12604</v>
      </c>
      <c r="F16" s="10">
        <f>SUM(F11+F15)</f>
        <v>11574</v>
      </c>
      <c r="G16" s="10">
        <f>SUM(G11+G15)</f>
        <v>12686</v>
      </c>
      <c r="H16" s="10">
        <f>SUM(H11+H15)</f>
        <v>12842</v>
      </c>
      <c r="I16" s="10">
        <f t="shared" ref="I16:O16" si="4">SUM(I11+I15)</f>
        <v>12501</v>
      </c>
      <c r="J16" s="10">
        <f t="shared" si="4"/>
        <v>13056</v>
      </c>
      <c r="K16" s="10">
        <f t="shared" si="4"/>
        <v>12265</v>
      </c>
      <c r="L16" s="10">
        <f t="shared" si="4"/>
        <v>15483</v>
      </c>
      <c r="M16" s="10">
        <f t="shared" si="4"/>
        <v>14916</v>
      </c>
      <c r="N16" s="10">
        <f t="shared" si="4"/>
        <v>13562</v>
      </c>
      <c r="O16" s="10">
        <f t="shared" si="4"/>
        <v>14605</v>
      </c>
      <c r="P16" s="8">
        <f t="shared" si="0"/>
        <v>157141</v>
      </c>
      <c r="Q16" s="2"/>
    </row>
    <row r="17" spans="1:17">
      <c r="A17" s="13" t="s">
        <v>23</v>
      </c>
      <c r="B17" s="14"/>
      <c r="C17" s="15"/>
      <c r="D17" s="8">
        <f t="shared" ref="D17:P17" si="5">SUM(D9+D16)</f>
        <v>20526</v>
      </c>
      <c r="E17" s="8">
        <f t="shared" si="5"/>
        <v>23324</v>
      </c>
      <c r="F17" s="8">
        <f t="shared" si="5"/>
        <v>20475</v>
      </c>
      <c r="G17" s="8">
        <f t="shared" si="5"/>
        <v>24470</v>
      </c>
      <c r="H17" s="8">
        <f t="shared" si="5"/>
        <v>24290</v>
      </c>
      <c r="I17" s="8">
        <f t="shared" si="5"/>
        <v>23966</v>
      </c>
      <c r="J17" s="8">
        <f t="shared" si="5"/>
        <v>24990</v>
      </c>
      <c r="K17" s="8">
        <f t="shared" si="5"/>
        <v>24630</v>
      </c>
      <c r="L17" s="8">
        <f t="shared" si="5"/>
        <v>28846</v>
      </c>
      <c r="M17" s="8">
        <f t="shared" si="5"/>
        <v>27046</v>
      </c>
      <c r="N17" s="8">
        <f t="shared" si="5"/>
        <v>29110</v>
      </c>
      <c r="O17" s="8">
        <f t="shared" si="5"/>
        <v>28519</v>
      </c>
      <c r="P17" s="8">
        <f t="shared" si="5"/>
        <v>300192</v>
      </c>
      <c r="Q17" s="2"/>
    </row>
  </sheetData>
  <mergeCells count="11">
    <mergeCell ref="A10:A16"/>
    <mergeCell ref="B10:B11"/>
    <mergeCell ref="B12:B15"/>
    <mergeCell ref="B16:C16"/>
    <mergeCell ref="A17:C17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O21" sqref="O21"/>
    </sheetView>
  </sheetViews>
  <sheetFormatPr defaultColWidth="8.85546875" defaultRowHeight="15"/>
  <cols>
    <col min="1" max="2" width="8.85546875" style="3"/>
    <col min="3" max="3" width="18.7109375" style="3" customWidth="1"/>
    <col min="4" max="16384" width="8.85546875" style="3"/>
  </cols>
  <sheetData>
    <row r="1" spans="1:25" ht="14.45" customHeight="1">
      <c r="A1" s="16" t="s">
        <v>156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4.6" customHeight="1">
      <c r="A3" s="18" t="s">
        <v>0</v>
      </c>
      <c r="B3" s="19"/>
      <c r="C3" s="20"/>
      <c r="D3" s="4" t="s">
        <v>37</v>
      </c>
      <c r="E3" s="4" t="s">
        <v>38</v>
      </c>
      <c r="F3" s="4" t="s">
        <v>39</v>
      </c>
      <c r="G3" s="4" t="s">
        <v>40</v>
      </c>
      <c r="H3" s="4" t="s">
        <v>41</v>
      </c>
      <c r="I3" s="4" t="s">
        <v>42</v>
      </c>
      <c r="J3" s="4" t="s">
        <v>43</v>
      </c>
      <c r="K3" s="4" t="s">
        <v>44</v>
      </c>
      <c r="L3" s="4" t="s">
        <v>45</v>
      </c>
      <c r="M3" s="4" t="s">
        <v>46</v>
      </c>
      <c r="N3" s="4" t="s">
        <v>47</v>
      </c>
      <c r="O3" s="4" t="s">
        <v>48</v>
      </c>
      <c r="P3" s="5" t="s">
        <v>49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3341</v>
      </c>
      <c r="E4" s="7">
        <v>3404</v>
      </c>
      <c r="F4" s="7">
        <v>4670</v>
      </c>
      <c r="G4" s="7">
        <v>3860</v>
      </c>
      <c r="H4" s="7">
        <v>3703</v>
      </c>
      <c r="I4" s="7">
        <v>3757</v>
      </c>
      <c r="J4" s="7">
        <v>5575</v>
      </c>
      <c r="K4" s="7">
        <v>3827</v>
      </c>
      <c r="L4" s="7">
        <v>4112</v>
      </c>
      <c r="M4" s="7">
        <v>3630</v>
      </c>
      <c r="N4" s="7">
        <v>2563</v>
      </c>
      <c r="O4" s="7">
        <v>2285</v>
      </c>
      <c r="P4" s="8">
        <f>SUM(D4:O4)</f>
        <v>44727</v>
      </c>
      <c r="Q4" s="2"/>
    </row>
    <row r="5" spans="1:25">
      <c r="A5" s="22"/>
      <c r="B5" s="23"/>
      <c r="C5" s="9" t="s">
        <v>17</v>
      </c>
      <c r="D5" s="8">
        <v>3341</v>
      </c>
      <c r="E5" s="8">
        <v>3404</v>
      </c>
      <c r="F5" s="8">
        <v>4670</v>
      </c>
      <c r="G5" s="8">
        <v>3860</v>
      </c>
      <c r="H5" s="8">
        <v>3703</v>
      </c>
      <c r="I5" s="8">
        <v>3757</v>
      </c>
      <c r="J5" s="8">
        <v>5575</v>
      </c>
      <c r="K5" s="8">
        <v>3827</v>
      </c>
      <c r="L5" s="8">
        <v>4112</v>
      </c>
      <c r="M5" s="8">
        <v>3630</v>
      </c>
      <c r="N5" s="8">
        <v>2563</v>
      </c>
      <c r="O5" s="8">
        <v>2285</v>
      </c>
      <c r="P5" s="8">
        <f>SUM(D5:O5)</f>
        <v>44727</v>
      </c>
      <c r="Q5" s="2"/>
    </row>
    <row r="6" spans="1:25">
      <c r="A6" s="22"/>
      <c r="B6" s="21" t="s">
        <v>18</v>
      </c>
      <c r="C6" s="6" t="s">
        <v>16</v>
      </c>
      <c r="D6" s="7">
        <v>8417</v>
      </c>
      <c r="E6" s="7">
        <v>8267</v>
      </c>
      <c r="F6" s="7">
        <v>8663</v>
      </c>
      <c r="G6" s="7">
        <v>9013</v>
      </c>
      <c r="H6" s="7">
        <v>10332</v>
      </c>
      <c r="I6" s="7">
        <v>9923</v>
      </c>
      <c r="J6" s="7">
        <v>8933</v>
      </c>
      <c r="K6" s="7">
        <v>8547</v>
      </c>
      <c r="L6" s="7">
        <v>10464</v>
      </c>
      <c r="M6" s="7">
        <v>9221</v>
      </c>
      <c r="N6" s="7">
        <v>9900</v>
      </c>
      <c r="O6" s="7">
        <v>10243</v>
      </c>
      <c r="P6" s="8">
        <f>SUM(D6:O6)</f>
        <v>111923</v>
      </c>
      <c r="Q6" s="2"/>
    </row>
    <row r="7" spans="1:25">
      <c r="A7" s="22"/>
      <c r="B7" s="22"/>
      <c r="C7" s="6" t="s">
        <v>19</v>
      </c>
      <c r="D7" s="7">
        <v>1101</v>
      </c>
      <c r="E7" s="7">
        <v>1177</v>
      </c>
      <c r="F7" s="7">
        <v>1292</v>
      </c>
      <c r="G7" s="7">
        <v>773</v>
      </c>
      <c r="H7" s="7">
        <v>2199</v>
      </c>
      <c r="I7" s="7">
        <v>397</v>
      </c>
      <c r="J7" s="7">
        <v>1283</v>
      </c>
      <c r="K7" s="7">
        <v>920</v>
      </c>
      <c r="L7" s="7">
        <v>825</v>
      </c>
      <c r="M7" s="7">
        <v>1495</v>
      </c>
      <c r="N7" s="7">
        <v>1343</v>
      </c>
      <c r="O7" s="7">
        <v>1503</v>
      </c>
      <c r="P7" s="8">
        <f t="shared" ref="P7:P17" si="0">SUM(D7:O7)</f>
        <v>14308</v>
      </c>
      <c r="Q7" s="2"/>
    </row>
    <row r="8" spans="1:25">
      <c r="A8" s="22"/>
      <c r="B8" s="23"/>
      <c r="C8" s="9" t="s">
        <v>17</v>
      </c>
      <c r="D8" s="8">
        <f>SUM(D6:D7)</f>
        <v>9518</v>
      </c>
      <c r="E8" s="8">
        <f>SUM(E6:E7)</f>
        <v>9444</v>
      </c>
      <c r="F8" s="8">
        <f>SUM(F6:F7)</f>
        <v>9955</v>
      </c>
      <c r="G8" s="8">
        <f t="shared" ref="G8:O8" si="1">SUM(G6:G7)</f>
        <v>9786</v>
      </c>
      <c r="H8" s="8">
        <f t="shared" si="1"/>
        <v>12531</v>
      </c>
      <c r="I8" s="8">
        <f t="shared" si="1"/>
        <v>10320</v>
      </c>
      <c r="J8" s="8">
        <f t="shared" si="1"/>
        <v>10216</v>
      </c>
      <c r="K8" s="8">
        <f t="shared" si="1"/>
        <v>9467</v>
      </c>
      <c r="L8" s="8">
        <f t="shared" si="1"/>
        <v>11289</v>
      </c>
      <c r="M8" s="8">
        <f t="shared" si="1"/>
        <v>10716</v>
      </c>
      <c r="N8" s="8">
        <f t="shared" si="1"/>
        <v>11243</v>
      </c>
      <c r="O8" s="8">
        <f t="shared" si="1"/>
        <v>11746</v>
      </c>
      <c r="P8" s="8">
        <f t="shared" si="0"/>
        <v>126231</v>
      </c>
      <c r="Q8" s="2"/>
    </row>
    <row r="9" spans="1:25">
      <c r="A9" s="23"/>
      <c r="B9" s="11" t="s">
        <v>20</v>
      </c>
      <c r="C9" s="12"/>
      <c r="D9" s="10">
        <f>SUM(D5+D8)</f>
        <v>12859</v>
      </c>
      <c r="E9" s="10">
        <f t="shared" ref="E9:O9" si="2">SUM(E5+E8)</f>
        <v>12848</v>
      </c>
      <c r="F9" s="10">
        <f t="shared" si="2"/>
        <v>14625</v>
      </c>
      <c r="G9" s="10">
        <f t="shared" si="2"/>
        <v>13646</v>
      </c>
      <c r="H9" s="10">
        <f t="shared" si="2"/>
        <v>16234</v>
      </c>
      <c r="I9" s="10">
        <f t="shared" si="2"/>
        <v>14077</v>
      </c>
      <c r="J9" s="10">
        <f t="shared" si="2"/>
        <v>15791</v>
      </c>
      <c r="K9" s="10">
        <f t="shared" si="2"/>
        <v>13294</v>
      </c>
      <c r="L9" s="10">
        <f t="shared" si="2"/>
        <v>15401</v>
      </c>
      <c r="M9" s="10">
        <f t="shared" si="2"/>
        <v>14346</v>
      </c>
      <c r="N9" s="10">
        <f t="shared" si="2"/>
        <v>13806</v>
      </c>
      <c r="O9" s="10">
        <f t="shared" si="2"/>
        <v>14031</v>
      </c>
      <c r="P9" s="8">
        <f t="shared" si="0"/>
        <v>170958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2915</v>
      </c>
      <c r="E10" s="7">
        <v>3212</v>
      </c>
      <c r="F10" s="7">
        <v>3620</v>
      </c>
      <c r="G10" s="7">
        <v>4783</v>
      </c>
      <c r="H10" s="7">
        <v>3873</v>
      </c>
      <c r="I10" s="7">
        <v>3253</v>
      </c>
      <c r="J10" s="7">
        <v>3057</v>
      </c>
      <c r="K10" s="7">
        <v>4314</v>
      </c>
      <c r="L10" s="7">
        <v>6545</v>
      </c>
      <c r="M10" s="7">
        <v>3836</v>
      </c>
      <c r="N10" s="7">
        <v>5077</v>
      </c>
      <c r="O10" s="7">
        <v>3103</v>
      </c>
      <c r="P10" s="8">
        <f t="shared" si="0"/>
        <v>47588</v>
      </c>
      <c r="Q10" s="2"/>
    </row>
    <row r="11" spans="1:25">
      <c r="A11" s="22"/>
      <c r="B11" s="23"/>
      <c r="C11" s="9" t="s">
        <v>17</v>
      </c>
      <c r="D11" s="8">
        <v>2915</v>
      </c>
      <c r="E11" s="8">
        <v>3212</v>
      </c>
      <c r="F11" s="8">
        <v>3620</v>
      </c>
      <c r="G11" s="8">
        <v>4783</v>
      </c>
      <c r="H11" s="8">
        <v>3873</v>
      </c>
      <c r="I11" s="8">
        <v>3253</v>
      </c>
      <c r="J11" s="8">
        <v>3057</v>
      </c>
      <c r="K11" s="8">
        <v>4314</v>
      </c>
      <c r="L11" s="8">
        <v>6545</v>
      </c>
      <c r="M11" s="8">
        <v>3836</v>
      </c>
      <c r="N11" s="8">
        <v>5077</v>
      </c>
      <c r="O11" s="8">
        <v>3103</v>
      </c>
      <c r="P11" s="8">
        <f t="shared" si="0"/>
        <v>47588</v>
      </c>
      <c r="Q11" s="2"/>
    </row>
    <row r="12" spans="1:25">
      <c r="A12" s="22"/>
      <c r="B12" s="21" t="s">
        <v>18</v>
      </c>
      <c r="C12" s="6" t="s">
        <v>16</v>
      </c>
      <c r="D12" s="7">
        <v>9697</v>
      </c>
      <c r="E12" s="7">
        <v>10396</v>
      </c>
      <c r="F12" s="7">
        <v>9697</v>
      </c>
      <c r="G12" s="7">
        <v>11291</v>
      </c>
      <c r="H12" s="7">
        <v>10720</v>
      </c>
      <c r="I12" s="7">
        <v>10369</v>
      </c>
      <c r="J12" s="7">
        <v>8842</v>
      </c>
      <c r="K12" s="7">
        <v>7981</v>
      </c>
      <c r="L12" s="7">
        <v>11017</v>
      </c>
      <c r="M12" s="7">
        <v>9771</v>
      </c>
      <c r="N12" s="7">
        <v>8505</v>
      </c>
      <c r="O12" s="7">
        <v>8691</v>
      </c>
      <c r="P12" s="8">
        <f t="shared" si="0"/>
        <v>116977</v>
      </c>
      <c r="Q12" s="2"/>
    </row>
    <row r="13" spans="1:25">
      <c r="A13" s="22"/>
      <c r="B13" s="22"/>
      <c r="C13" s="6" t="s">
        <v>22</v>
      </c>
      <c r="D13" s="7">
        <v>624</v>
      </c>
      <c r="E13" s="7">
        <v>851</v>
      </c>
      <c r="F13" s="7">
        <v>522</v>
      </c>
      <c r="G13" s="7">
        <v>633</v>
      </c>
      <c r="H13" s="7">
        <v>519</v>
      </c>
      <c r="I13" s="7">
        <v>314</v>
      </c>
      <c r="J13" s="7">
        <v>370</v>
      </c>
      <c r="K13" s="7">
        <v>363</v>
      </c>
      <c r="L13" s="7">
        <v>497</v>
      </c>
      <c r="M13" s="7">
        <v>348</v>
      </c>
      <c r="N13" s="7">
        <v>299</v>
      </c>
      <c r="O13" s="7">
        <v>222</v>
      </c>
      <c r="P13" s="8">
        <f t="shared" si="0"/>
        <v>5562</v>
      </c>
      <c r="Q13" s="2"/>
    </row>
    <row r="14" spans="1:25">
      <c r="A14" s="22"/>
      <c r="B14" s="22"/>
      <c r="C14" s="6" t="s">
        <v>19</v>
      </c>
      <c r="D14" s="7">
        <v>1247</v>
      </c>
      <c r="E14" s="7">
        <v>1032</v>
      </c>
      <c r="F14" s="7">
        <v>933</v>
      </c>
      <c r="G14" s="7">
        <v>1415</v>
      </c>
      <c r="H14" s="7">
        <v>1598</v>
      </c>
      <c r="I14" s="7">
        <v>1246</v>
      </c>
      <c r="J14" s="7">
        <v>540</v>
      </c>
      <c r="K14" s="7">
        <v>696</v>
      </c>
      <c r="L14" s="7">
        <v>859</v>
      </c>
      <c r="M14" s="7">
        <v>1510</v>
      </c>
      <c r="N14" s="7">
        <v>1343</v>
      </c>
      <c r="O14" s="7">
        <v>1572</v>
      </c>
      <c r="P14" s="8">
        <f t="shared" si="0"/>
        <v>13991</v>
      </c>
      <c r="Q14" s="2"/>
    </row>
    <row r="15" spans="1:25">
      <c r="A15" s="22"/>
      <c r="B15" s="23"/>
      <c r="C15" s="9" t="s">
        <v>17</v>
      </c>
      <c r="D15" s="8">
        <f>SUM(D12:D14)</f>
        <v>11568</v>
      </c>
      <c r="E15" s="8">
        <f t="shared" ref="E15:O15" si="3">SUM(E12:E14)</f>
        <v>12279</v>
      </c>
      <c r="F15" s="8">
        <f t="shared" si="3"/>
        <v>11152</v>
      </c>
      <c r="G15" s="8">
        <f t="shared" si="3"/>
        <v>13339</v>
      </c>
      <c r="H15" s="8">
        <f t="shared" si="3"/>
        <v>12837</v>
      </c>
      <c r="I15" s="8">
        <f t="shared" si="3"/>
        <v>11929</v>
      </c>
      <c r="J15" s="8">
        <f t="shared" si="3"/>
        <v>9752</v>
      </c>
      <c r="K15" s="8">
        <f t="shared" si="3"/>
        <v>9040</v>
      </c>
      <c r="L15" s="8">
        <f t="shared" si="3"/>
        <v>12373</v>
      </c>
      <c r="M15" s="8">
        <f t="shared" si="3"/>
        <v>11629</v>
      </c>
      <c r="N15" s="8">
        <f t="shared" si="3"/>
        <v>10147</v>
      </c>
      <c r="O15" s="8">
        <f t="shared" si="3"/>
        <v>10485</v>
      </c>
      <c r="P15" s="8">
        <f t="shared" si="0"/>
        <v>136530</v>
      </c>
      <c r="Q15" s="2"/>
    </row>
    <row r="16" spans="1:25">
      <c r="A16" s="23"/>
      <c r="B16" s="11" t="s">
        <v>20</v>
      </c>
      <c r="C16" s="12"/>
      <c r="D16" s="10">
        <f>SUM(D11+D15)</f>
        <v>14483</v>
      </c>
      <c r="E16" s="10">
        <f t="shared" ref="E16:O16" si="4">SUM(E11+E15)</f>
        <v>15491</v>
      </c>
      <c r="F16" s="10">
        <f t="shared" si="4"/>
        <v>14772</v>
      </c>
      <c r="G16" s="10">
        <f t="shared" si="4"/>
        <v>18122</v>
      </c>
      <c r="H16" s="10">
        <f t="shared" si="4"/>
        <v>16710</v>
      </c>
      <c r="I16" s="10">
        <f t="shared" si="4"/>
        <v>15182</v>
      </c>
      <c r="J16" s="10">
        <f t="shared" si="4"/>
        <v>12809</v>
      </c>
      <c r="K16" s="10">
        <f t="shared" si="4"/>
        <v>13354</v>
      </c>
      <c r="L16" s="10">
        <f t="shared" si="4"/>
        <v>18918</v>
      </c>
      <c r="M16" s="10">
        <f t="shared" si="4"/>
        <v>15465</v>
      </c>
      <c r="N16" s="10">
        <f t="shared" si="4"/>
        <v>15224</v>
      </c>
      <c r="O16" s="10">
        <f t="shared" si="4"/>
        <v>13588</v>
      </c>
      <c r="P16" s="8">
        <f t="shared" si="0"/>
        <v>184118</v>
      </c>
      <c r="Q16" s="2"/>
    </row>
    <row r="17" spans="1:17">
      <c r="A17" s="13" t="s">
        <v>23</v>
      </c>
      <c r="B17" s="14"/>
      <c r="C17" s="15"/>
      <c r="D17" s="8">
        <f>SUM(D9+D16)</f>
        <v>27342</v>
      </c>
      <c r="E17" s="8">
        <f t="shared" ref="E17:O17" si="5">SUM(E9+E16)</f>
        <v>28339</v>
      </c>
      <c r="F17" s="8">
        <f t="shared" si="5"/>
        <v>29397</v>
      </c>
      <c r="G17" s="8">
        <f t="shared" si="5"/>
        <v>31768</v>
      </c>
      <c r="H17" s="8">
        <f t="shared" si="5"/>
        <v>32944</v>
      </c>
      <c r="I17" s="8">
        <f t="shared" si="5"/>
        <v>29259</v>
      </c>
      <c r="J17" s="8">
        <f t="shared" si="5"/>
        <v>28600</v>
      </c>
      <c r="K17" s="8">
        <f t="shared" si="5"/>
        <v>26648</v>
      </c>
      <c r="L17" s="8">
        <f t="shared" si="5"/>
        <v>34319</v>
      </c>
      <c r="M17" s="8">
        <f t="shared" si="5"/>
        <v>29811</v>
      </c>
      <c r="N17" s="8">
        <f t="shared" si="5"/>
        <v>29030</v>
      </c>
      <c r="O17" s="8">
        <f t="shared" si="5"/>
        <v>27619</v>
      </c>
      <c r="P17" s="8">
        <f t="shared" si="0"/>
        <v>355076</v>
      </c>
      <c r="Q17" s="2"/>
    </row>
  </sheetData>
  <mergeCells count="11">
    <mergeCell ref="A10:A16"/>
    <mergeCell ref="B10:B11"/>
    <mergeCell ref="B12:B15"/>
    <mergeCell ref="B16:C16"/>
    <mergeCell ref="A17:C17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Y18"/>
  <sheetViews>
    <sheetView showGridLines="0" workbookViewId="0">
      <selection activeCell="P18" sqref="P18"/>
    </sheetView>
  </sheetViews>
  <sheetFormatPr defaultColWidth="8.85546875" defaultRowHeight="15"/>
  <cols>
    <col min="1" max="1" width="8.85546875" style="3"/>
    <col min="2" max="2" width="11.7109375" style="3" customWidth="1"/>
    <col min="3" max="3" width="18" style="3" customWidth="1"/>
    <col min="4" max="16384" width="8.85546875" style="3"/>
  </cols>
  <sheetData>
    <row r="1" spans="1:25" ht="14.45" customHeight="1">
      <c r="A1" s="16" t="s">
        <v>157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8.9" customHeight="1">
      <c r="A3" s="18" t="s">
        <v>0</v>
      </c>
      <c r="B3" s="19"/>
      <c r="C3" s="20"/>
      <c r="D3" s="4" t="s">
        <v>50</v>
      </c>
      <c r="E3" s="4" t="s">
        <v>51</v>
      </c>
      <c r="F3" s="4" t="s">
        <v>52</v>
      </c>
      <c r="G3" s="4" t="s">
        <v>53</v>
      </c>
      <c r="H3" s="4" t="s">
        <v>54</v>
      </c>
      <c r="I3" s="4" t="s">
        <v>55</v>
      </c>
      <c r="J3" s="4" t="s">
        <v>56</v>
      </c>
      <c r="K3" s="4" t="s">
        <v>57</v>
      </c>
      <c r="L3" s="4" t="s">
        <v>58</v>
      </c>
      <c r="M3" s="4" t="s">
        <v>59</v>
      </c>
      <c r="N3" s="4" t="s">
        <v>60</v>
      </c>
      <c r="O3" s="4" t="s">
        <v>61</v>
      </c>
      <c r="P3" s="5" t="s">
        <v>62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3722</v>
      </c>
      <c r="E4" s="7">
        <v>3933</v>
      </c>
      <c r="F4" s="7">
        <v>4539</v>
      </c>
      <c r="G4" s="7">
        <v>3349</v>
      </c>
      <c r="H4" s="7">
        <v>3938</v>
      </c>
      <c r="I4" s="7">
        <v>3432</v>
      </c>
      <c r="J4" s="7">
        <v>4570</v>
      </c>
      <c r="K4" s="7">
        <v>3735</v>
      </c>
      <c r="L4" s="7">
        <v>3386</v>
      </c>
      <c r="M4" s="7">
        <v>2247</v>
      </c>
      <c r="N4" s="7">
        <v>3865</v>
      </c>
      <c r="O4" s="7">
        <v>3159</v>
      </c>
      <c r="P4" s="8">
        <f>SUM(D4:O4)</f>
        <v>43875</v>
      </c>
      <c r="Q4" s="2"/>
    </row>
    <row r="5" spans="1:25">
      <c r="A5" s="22"/>
      <c r="B5" s="23"/>
      <c r="C5" s="9" t="s">
        <v>17</v>
      </c>
      <c r="D5" s="8">
        <v>3722</v>
      </c>
      <c r="E5" s="8">
        <v>3933</v>
      </c>
      <c r="F5" s="8">
        <v>4539</v>
      </c>
      <c r="G5" s="8">
        <v>3349</v>
      </c>
      <c r="H5" s="8">
        <v>3938</v>
      </c>
      <c r="I5" s="8">
        <v>3432</v>
      </c>
      <c r="J5" s="8">
        <v>4570</v>
      </c>
      <c r="K5" s="8">
        <v>3735</v>
      </c>
      <c r="L5" s="8">
        <v>3386</v>
      </c>
      <c r="M5" s="8">
        <v>2247</v>
      </c>
      <c r="N5" s="8">
        <v>3865</v>
      </c>
      <c r="O5" s="8">
        <v>3159</v>
      </c>
      <c r="P5" s="8">
        <f t="shared" ref="P5:P18" si="0">SUM(D5:O5)</f>
        <v>43875</v>
      </c>
      <c r="Q5" s="2"/>
    </row>
    <row r="6" spans="1:25">
      <c r="A6" s="22"/>
      <c r="B6" s="21" t="s">
        <v>18</v>
      </c>
      <c r="C6" s="6" t="s">
        <v>16</v>
      </c>
      <c r="D6" s="7">
        <v>9081</v>
      </c>
      <c r="E6" s="7">
        <v>9659</v>
      </c>
      <c r="F6" s="7">
        <v>9731</v>
      </c>
      <c r="G6" s="7">
        <v>8754</v>
      </c>
      <c r="H6" s="7">
        <v>9885</v>
      </c>
      <c r="I6" s="7">
        <v>9929</v>
      </c>
      <c r="J6" s="7">
        <v>9407</v>
      </c>
      <c r="K6" s="7">
        <v>10067</v>
      </c>
      <c r="L6" s="7">
        <v>10304</v>
      </c>
      <c r="M6" s="7">
        <v>8865</v>
      </c>
      <c r="N6" s="7">
        <v>9998</v>
      </c>
      <c r="O6" s="7">
        <v>10288</v>
      </c>
      <c r="P6" s="8">
        <f t="shared" si="0"/>
        <v>115968</v>
      </c>
      <c r="Q6" s="2"/>
    </row>
    <row r="7" spans="1:25">
      <c r="A7" s="22"/>
      <c r="B7" s="22"/>
      <c r="C7" s="6" t="s">
        <v>22</v>
      </c>
      <c r="D7" s="7">
        <v>0</v>
      </c>
      <c r="E7" s="7">
        <v>0</v>
      </c>
      <c r="F7" s="7">
        <v>96</v>
      </c>
      <c r="G7" s="7">
        <v>0</v>
      </c>
      <c r="H7" s="7">
        <v>5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f t="shared" si="0"/>
        <v>101</v>
      </c>
      <c r="Q7" s="2"/>
    </row>
    <row r="8" spans="1:25">
      <c r="A8" s="22"/>
      <c r="B8" s="22"/>
      <c r="C8" s="6" t="s">
        <v>19</v>
      </c>
      <c r="D8" s="7">
        <v>1934</v>
      </c>
      <c r="E8" s="7">
        <v>2266</v>
      </c>
      <c r="F8" s="7">
        <v>2176</v>
      </c>
      <c r="G8" s="7">
        <v>2080</v>
      </c>
      <c r="H8" s="7">
        <v>2536</v>
      </c>
      <c r="I8" s="7">
        <v>1666</v>
      </c>
      <c r="J8" s="7">
        <v>2458</v>
      </c>
      <c r="K8" s="7">
        <v>1786</v>
      </c>
      <c r="L8" s="7">
        <v>1512</v>
      </c>
      <c r="M8" s="7">
        <v>1987</v>
      </c>
      <c r="N8" s="7">
        <v>3497</v>
      </c>
      <c r="O8" s="7">
        <v>2638</v>
      </c>
      <c r="P8" s="8">
        <f t="shared" si="0"/>
        <v>26536</v>
      </c>
      <c r="Q8" s="2"/>
    </row>
    <row r="9" spans="1:25">
      <c r="A9" s="22"/>
      <c r="B9" s="23"/>
      <c r="C9" s="9" t="s">
        <v>17</v>
      </c>
      <c r="D9" s="8">
        <f>SUM(D6:D8)</f>
        <v>11015</v>
      </c>
      <c r="E9" s="8">
        <f t="shared" ref="E9:O9" si="1">SUM(E6:E8)</f>
        <v>11925</v>
      </c>
      <c r="F9" s="8">
        <f t="shared" si="1"/>
        <v>12003</v>
      </c>
      <c r="G9" s="8">
        <f t="shared" si="1"/>
        <v>10834</v>
      </c>
      <c r="H9" s="8">
        <f t="shared" si="1"/>
        <v>12426</v>
      </c>
      <c r="I9" s="8">
        <f t="shared" si="1"/>
        <v>11595</v>
      </c>
      <c r="J9" s="8">
        <f t="shared" si="1"/>
        <v>11865</v>
      </c>
      <c r="K9" s="8">
        <f t="shared" si="1"/>
        <v>11853</v>
      </c>
      <c r="L9" s="8">
        <f t="shared" si="1"/>
        <v>11816</v>
      </c>
      <c r="M9" s="8">
        <f t="shared" si="1"/>
        <v>10852</v>
      </c>
      <c r="N9" s="8">
        <f t="shared" si="1"/>
        <v>13495</v>
      </c>
      <c r="O9" s="8">
        <f t="shared" si="1"/>
        <v>12926</v>
      </c>
      <c r="P9" s="8">
        <f t="shared" si="0"/>
        <v>142605</v>
      </c>
      <c r="Q9" s="2"/>
    </row>
    <row r="10" spans="1:25">
      <c r="A10" s="23"/>
      <c r="B10" s="11" t="s">
        <v>20</v>
      </c>
      <c r="C10" s="12"/>
      <c r="D10" s="10">
        <f>SUM(D5+D9)</f>
        <v>14737</v>
      </c>
      <c r="E10" s="10">
        <f t="shared" ref="E10:O10" si="2">SUM(E5+E9)</f>
        <v>15858</v>
      </c>
      <c r="F10" s="10">
        <f t="shared" si="2"/>
        <v>16542</v>
      </c>
      <c r="G10" s="10">
        <f t="shared" si="2"/>
        <v>14183</v>
      </c>
      <c r="H10" s="10">
        <f t="shared" si="2"/>
        <v>16364</v>
      </c>
      <c r="I10" s="10">
        <f t="shared" si="2"/>
        <v>15027</v>
      </c>
      <c r="J10" s="10">
        <f t="shared" si="2"/>
        <v>16435</v>
      </c>
      <c r="K10" s="10">
        <f t="shared" si="2"/>
        <v>15588</v>
      </c>
      <c r="L10" s="10">
        <f t="shared" si="2"/>
        <v>15202</v>
      </c>
      <c r="M10" s="10">
        <f t="shared" si="2"/>
        <v>13099</v>
      </c>
      <c r="N10" s="10">
        <f t="shared" si="2"/>
        <v>17360</v>
      </c>
      <c r="O10" s="10">
        <f t="shared" si="2"/>
        <v>16085</v>
      </c>
      <c r="P10" s="8">
        <f t="shared" si="0"/>
        <v>186480</v>
      </c>
      <c r="Q10" s="2"/>
    </row>
    <row r="11" spans="1:25">
      <c r="A11" s="21" t="s">
        <v>21</v>
      </c>
      <c r="B11" s="21" t="s">
        <v>15</v>
      </c>
      <c r="C11" s="6" t="s">
        <v>16</v>
      </c>
      <c r="D11" s="7">
        <v>4846</v>
      </c>
      <c r="E11" s="7">
        <v>4588</v>
      </c>
      <c r="F11" s="7">
        <v>3063</v>
      </c>
      <c r="G11" s="7">
        <v>2808</v>
      </c>
      <c r="H11" s="7">
        <v>3417</v>
      </c>
      <c r="I11" s="7">
        <v>3390</v>
      </c>
      <c r="J11" s="7">
        <v>4025</v>
      </c>
      <c r="K11" s="7">
        <v>3695</v>
      </c>
      <c r="L11" s="7">
        <v>3299</v>
      </c>
      <c r="M11" s="7">
        <v>2674</v>
      </c>
      <c r="N11" s="7">
        <v>3378</v>
      </c>
      <c r="O11" s="7">
        <v>2610</v>
      </c>
      <c r="P11" s="8">
        <f t="shared" si="0"/>
        <v>41793</v>
      </c>
      <c r="Q11" s="2"/>
    </row>
    <row r="12" spans="1:25">
      <c r="A12" s="22"/>
      <c r="B12" s="23"/>
      <c r="C12" s="9" t="s">
        <v>17</v>
      </c>
      <c r="D12" s="8">
        <v>4846</v>
      </c>
      <c r="E12" s="8">
        <v>4588</v>
      </c>
      <c r="F12" s="8">
        <v>3063</v>
      </c>
      <c r="G12" s="8">
        <v>2808</v>
      </c>
      <c r="H12" s="8">
        <v>3417</v>
      </c>
      <c r="I12" s="8">
        <v>3390</v>
      </c>
      <c r="J12" s="8">
        <v>4025</v>
      </c>
      <c r="K12" s="8">
        <v>3695</v>
      </c>
      <c r="L12" s="8">
        <v>3299</v>
      </c>
      <c r="M12" s="8">
        <v>2674</v>
      </c>
      <c r="N12" s="8">
        <v>3526</v>
      </c>
      <c r="O12" s="8">
        <v>2610</v>
      </c>
      <c r="P12" s="8">
        <f t="shared" si="0"/>
        <v>41941</v>
      </c>
      <c r="Q12" s="2"/>
    </row>
    <row r="13" spans="1:25">
      <c r="A13" s="22"/>
      <c r="B13" s="21" t="s">
        <v>18</v>
      </c>
      <c r="C13" s="6" t="s">
        <v>16</v>
      </c>
      <c r="D13" s="7">
        <v>9917</v>
      </c>
      <c r="E13" s="7">
        <v>10564</v>
      </c>
      <c r="F13" s="7">
        <v>9777</v>
      </c>
      <c r="G13" s="7">
        <v>11512</v>
      </c>
      <c r="H13" s="7">
        <v>10996</v>
      </c>
      <c r="I13" s="7">
        <v>10381</v>
      </c>
      <c r="J13" s="7">
        <v>9706</v>
      </c>
      <c r="K13" s="7">
        <v>9351</v>
      </c>
      <c r="L13" s="7">
        <v>10900</v>
      </c>
      <c r="M13" s="7">
        <v>10019</v>
      </c>
      <c r="N13" s="7">
        <v>10666</v>
      </c>
      <c r="O13" s="7">
        <v>10874</v>
      </c>
      <c r="P13" s="8">
        <f t="shared" si="0"/>
        <v>124663</v>
      </c>
      <c r="Q13" s="2"/>
    </row>
    <row r="14" spans="1:25">
      <c r="A14" s="22"/>
      <c r="B14" s="22"/>
      <c r="C14" s="6" t="s">
        <v>22</v>
      </c>
      <c r="D14" s="7">
        <v>232</v>
      </c>
      <c r="E14" s="7">
        <v>418</v>
      </c>
      <c r="F14" s="7">
        <v>494</v>
      </c>
      <c r="G14" s="7">
        <v>461</v>
      </c>
      <c r="H14" s="7">
        <v>461</v>
      </c>
      <c r="I14" s="7">
        <v>324</v>
      </c>
      <c r="J14" s="7">
        <v>485</v>
      </c>
      <c r="K14" s="7">
        <v>334</v>
      </c>
      <c r="L14" s="7">
        <v>325</v>
      </c>
      <c r="M14" s="7">
        <v>417</v>
      </c>
      <c r="N14" s="7">
        <v>469</v>
      </c>
      <c r="O14" s="7">
        <v>312</v>
      </c>
      <c r="P14" s="8">
        <f t="shared" si="0"/>
        <v>4732</v>
      </c>
      <c r="Q14" s="2"/>
    </row>
    <row r="15" spans="1:25">
      <c r="A15" s="22"/>
      <c r="B15" s="22"/>
      <c r="C15" s="6" t="s">
        <v>19</v>
      </c>
      <c r="D15" s="7">
        <v>1905</v>
      </c>
      <c r="E15" s="7">
        <v>2127</v>
      </c>
      <c r="F15" s="7">
        <v>2191</v>
      </c>
      <c r="G15" s="7">
        <v>2576</v>
      </c>
      <c r="H15" s="7">
        <v>2213</v>
      </c>
      <c r="I15" s="7">
        <v>1456</v>
      </c>
      <c r="J15" s="7">
        <v>2276</v>
      </c>
      <c r="K15" s="7">
        <v>1891</v>
      </c>
      <c r="L15" s="7">
        <v>2007</v>
      </c>
      <c r="M15" s="7">
        <v>1990</v>
      </c>
      <c r="N15" s="7">
        <v>3079</v>
      </c>
      <c r="O15" s="7">
        <v>2556</v>
      </c>
      <c r="P15" s="8">
        <f t="shared" si="0"/>
        <v>26267</v>
      </c>
      <c r="Q15" s="2"/>
    </row>
    <row r="16" spans="1:25">
      <c r="A16" s="22"/>
      <c r="B16" s="23"/>
      <c r="C16" s="9" t="s">
        <v>17</v>
      </c>
      <c r="D16" s="8">
        <f>SUM(D13:D15)</f>
        <v>12054</v>
      </c>
      <c r="E16" s="8">
        <f t="shared" ref="E16:O16" si="3">SUM(E13:E15)</f>
        <v>13109</v>
      </c>
      <c r="F16" s="8">
        <f t="shared" si="3"/>
        <v>12462</v>
      </c>
      <c r="G16" s="8">
        <f t="shared" si="3"/>
        <v>14549</v>
      </c>
      <c r="H16" s="8">
        <f t="shared" si="3"/>
        <v>13670</v>
      </c>
      <c r="I16" s="8">
        <f t="shared" si="3"/>
        <v>12161</v>
      </c>
      <c r="J16" s="8">
        <f t="shared" si="3"/>
        <v>12467</v>
      </c>
      <c r="K16" s="8">
        <f t="shared" si="3"/>
        <v>11576</v>
      </c>
      <c r="L16" s="8">
        <f t="shared" si="3"/>
        <v>13232</v>
      </c>
      <c r="M16" s="8">
        <f t="shared" si="3"/>
        <v>12426</v>
      </c>
      <c r="N16" s="8">
        <f t="shared" si="3"/>
        <v>14214</v>
      </c>
      <c r="O16" s="8">
        <f t="shared" si="3"/>
        <v>13742</v>
      </c>
      <c r="P16" s="8">
        <f t="shared" si="0"/>
        <v>155662</v>
      </c>
      <c r="Q16" s="2"/>
    </row>
    <row r="17" spans="1:17">
      <c r="A17" s="23"/>
      <c r="B17" s="11" t="s">
        <v>20</v>
      </c>
      <c r="C17" s="12"/>
      <c r="D17" s="10">
        <f>SUM(D12+D16)</f>
        <v>16900</v>
      </c>
      <c r="E17" s="10">
        <f t="shared" ref="E17:O17" si="4">SUM(E12+E16)</f>
        <v>17697</v>
      </c>
      <c r="F17" s="10">
        <f t="shared" si="4"/>
        <v>15525</v>
      </c>
      <c r="G17" s="10">
        <f t="shared" si="4"/>
        <v>17357</v>
      </c>
      <c r="H17" s="10">
        <f t="shared" si="4"/>
        <v>17087</v>
      </c>
      <c r="I17" s="10">
        <f t="shared" si="4"/>
        <v>15551</v>
      </c>
      <c r="J17" s="10">
        <f t="shared" si="4"/>
        <v>16492</v>
      </c>
      <c r="K17" s="10">
        <f t="shared" si="4"/>
        <v>15271</v>
      </c>
      <c r="L17" s="10">
        <f t="shared" si="4"/>
        <v>16531</v>
      </c>
      <c r="M17" s="10">
        <f t="shared" si="4"/>
        <v>15100</v>
      </c>
      <c r="N17" s="10">
        <f t="shared" si="4"/>
        <v>17740</v>
      </c>
      <c r="O17" s="10">
        <f t="shared" si="4"/>
        <v>16352</v>
      </c>
      <c r="P17" s="8">
        <f t="shared" si="0"/>
        <v>197603</v>
      </c>
      <c r="Q17" s="2"/>
    </row>
    <row r="18" spans="1:17">
      <c r="A18" s="13" t="s">
        <v>23</v>
      </c>
      <c r="B18" s="14"/>
      <c r="C18" s="15"/>
      <c r="D18" s="8">
        <f>SUM(D10+D17)</f>
        <v>31637</v>
      </c>
      <c r="E18" s="8">
        <f t="shared" ref="E18:O18" si="5">SUM(E10+E17)</f>
        <v>33555</v>
      </c>
      <c r="F18" s="8">
        <f t="shared" si="5"/>
        <v>32067</v>
      </c>
      <c r="G18" s="8">
        <f t="shared" si="5"/>
        <v>31540</v>
      </c>
      <c r="H18" s="8">
        <f t="shared" si="5"/>
        <v>33451</v>
      </c>
      <c r="I18" s="8">
        <f t="shared" si="5"/>
        <v>30578</v>
      </c>
      <c r="J18" s="8">
        <f t="shared" si="5"/>
        <v>32927</v>
      </c>
      <c r="K18" s="8">
        <f t="shared" si="5"/>
        <v>30859</v>
      </c>
      <c r="L18" s="8">
        <f t="shared" si="5"/>
        <v>31733</v>
      </c>
      <c r="M18" s="8">
        <f t="shared" si="5"/>
        <v>28199</v>
      </c>
      <c r="N18" s="8">
        <f t="shared" si="5"/>
        <v>35100</v>
      </c>
      <c r="O18" s="8">
        <f t="shared" si="5"/>
        <v>32437</v>
      </c>
      <c r="P18" s="8">
        <f t="shared" si="0"/>
        <v>384083</v>
      </c>
      <c r="Q18" s="2"/>
    </row>
  </sheetData>
  <mergeCells count="11">
    <mergeCell ref="A11:A17"/>
    <mergeCell ref="B11:B12"/>
    <mergeCell ref="B13:B16"/>
    <mergeCell ref="B17:C17"/>
    <mergeCell ref="A18:C18"/>
    <mergeCell ref="A1:Y1"/>
    <mergeCell ref="A3:C3"/>
    <mergeCell ref="A4:A10"/>
    <mergeCell ref="B4:B5"/>
    <mergeCell ref="B6:B9"/>
    <mergeCell ref="B10:C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Y18"/>
  <sheetViews>
    <sheetView showGridLines="0" workbookViewId="0">
      <selection activeCell="K23" sqref="K23"/>
    </sheetView>
  </sheetViews>
  <sheetFormatPr defaultColWidth="8.85546875" defaultRowHeight="15"/>
  <cols>
    <col min="1" max="2" width="8.85546875" style="3"/>
    <col min="3" max="3" width="16.85546875" style="3" customWidth="1"/>
    <col min="4" max="16384" width="8.85546875" style="3"/>
  </cols>
  <sheetData>
    <row r="1" spans="1:25" ht="14.45" customHeight="1">
      <c r="A1" s="16" t="s">
        <v>158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9.45" customHeight="1">
      <c r="A3" s="18" t="s">
        <v>0</v>
      </c>
      <c r="B3" s="19"/>
      <c r="C3" s="20"/>
      <c r="D3" s="4" t="s">
        <v>63</v>
      </c>
      <c r="E3" s="4" t="s">
        <v>64</v>
      </c>
      <c r="F3" s="4" t="s">
        <v>65</v>
      </c>
      <c r="G3" s="4" t="s">
        <v>66</v>
      </c>
      <c r="H3" s="4" t="s">
        <v>67</v>
      </c>
      <c r="I3" s="4" t="s">
        <v>68</v>
      </c>
      <c r="J3" s="4" t="s">
        <v>69</v>
      </c>
      <c r="K3" s="4" t="s">
        <v>70</v>
      </c>
      <c r="L3" s="4" t="s">
        <v>71</v>
      </c>
      <c r="M3" s="4" t="s">
        <v>72</v>
      </c>
      <c r="N3" s="4" t="s">
        <v>73</v>
      </c>
      <c r="O3" s="4" t="s">
        <v>74</v>
      </c>
      <c r="P3" s="5" t="s">
        <v>75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3536</v>
      </c>
      <c r="E4" s="7">
        <v>3453</v>
      </c>
      <c r="F4" s="7">
        <v>4436</v>
      </c>
      <c r="G4" s="7">
        <v>5712</v>
      </c>
      <c r="H4" s="7">
        <v>4333</v>
      </c>
      <c r="I4" s="7">
        <v>5675</v>
      </c>
      <c r="J4" s="7">
        <v>5762</v>
      </c>
      <c r="K4" s="7">
        <v>3778</v>
      </c>
      <c r="L4" s="7">
        <v>4229</v>
      </c>
      <c r="M4" s="7">
        <v>4649</v>
      </c>
      <c r="N4" s="7">
        <v>5161</v>
      </c>
      <c r="O4" s="7">
        <v>4767</v>
      </c>
      <c r="P4" s="8">
        <f>SUM(D4:O4)</f>
        <v>55491</v>
      </c>
      <c r="Q4" s="2"/>
    </row>
    <row r="5" spans="1:25">
      <c r="A5" s="22"/>
      <c r="B5" s="23"/>
      <c r="C5" s="9" t="s">
        <v>17</v>
      </c>
      <c r="D5" s="8">
        <v>3536</v>
      </c>
      <c r="E5" s="8">
        <v>3453</v>
      </c>
      <c r="F5" s="8">
        <v>4436</v>
      </c>
      <c r="G5" s="8">
        <v>5712</v>
      </c>
      <c r="H5" s="8">
        <v>4333</v>
      </c>
      <c r="I5" s="8">
        <v>5675</v>
      </c>
      <c r="J5" s="8">
        <v>5762</v>
      </c>
      <c r="K5" s="8">
        <v>3778</v>
      </c>
      <c r="L5" s="8">
        <v>4229</v>
      </c>
      <c r="M5" s="8">
        <v>4649</v>
      </c>
      <c r="N5" s="8">
        <v>5161</v>
      </c>
      <c r="O5" s="8">
        <v>4767</v>
      </c>
      <c r="P5" s="8">
        <f t="shared" ref="P5:P18" si="0">SUM(D5:O5)</f>
        <v>55491</v>
      </c>
      <c r="Q5" s="2"/>
    </row>
    <row r="6" spans="1:25">
      <c r="A6" s="22"/>
      <c r="B6" s="21" t="s">
        <v>18</v>
      </c>
      <c r="C6" s="6" t="s">
        <v>16</v>
      </c>
      <c r="D6" s="7">
        <v>8425</v>
      </c>
      <c r="E6" s="7">
        <v>9516</v>
      </c>
      <c r="F6" s="7">
        <v>9693</v>
      </c>
      <c r="G6" s="7">
        <v>10107</v>
      </c>
      <c r="H6" s="7">
        <v>11504</v>
      </c>
      <c r="I6" s="7">
        <v>9961</v>
      </c>
      <c r="J6" s="7">
        <v>9585</v>
      </c>
      <c r="K6" s="7">
        <v>10122</v>
      </c>
      <c r="L6" s="7">
        <v>11362</v>
      </c>
      <c r="M6" s="7">
        <v>9110</v>
      </c>
      <c r="N6" s="7">
        <v>10532</v>
      </c>
      <c r="O6" s="7">
        <v>10074</v>
      </c>
      <c r="P6" s="8">
        <f t="shared" si="0"/>
        <v>119991</v>
      </c>
      <c r="Q6" s="2"/>
    </row>
    <row r="7" spans="1:25">
      <c r="A7" s="22"/>
      <c r="B7" s="22"/>
      <c r="C7" s="6" t="s">
        <v>22</v>
      </c>
      <c r="D7" s="7">
        <v>0</v>
      </c>
      <c r="E7" s="7">
        <v>8</v>
      </c>
      <c r="F7" s="7">
        <v>0</v>
      </c>
      <c r="G7" s="7">
        <v>0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0</v>
      </c>
      <c r="O7" s="7">
        <v>0</v>
      </c>
      <c r="P7" s="8">
        <f t="shared" si="0"/>
        <v>8</v>
      </c>
      <c r="Q7" s="2"/>
    </row>
    <row r="8" spans="1:25">
      <c r="A8" s="22"/>
      <c r="B8" s="22"/>
      <c r="C8" s="6" t="s">
        <v>19</v>
      </c>
      <c r="D8" s="7">
        <v>2775</v>
      </c>
      <c r="E8" s="7">
        <v>2120</v>
      </c>
      <c r="F8" s="7">
        <v>2843</v>
      </c>
      <c r="G8" s="7">
        <v>3640</v>
      </c>
      <c r="H8" s="7">
        <v>2382</v>
      </c>
      <c r="I8" s="7">
        <v>2838</v>
      </c>
      <c r="J8" s="7">
        <v>2442</v>
      </c>
      <c r="K8" s="7">
        <v>2212</v>
      </c>
      <c r="L8" s="7">
        <v>2936</v>
      </c>
      <c r="M8" s="7">
        <v>2952</v>
      </c>
      <c r="N8" s="7">
        <v>2869</v>
      </c>
      <c r="O8" s="7">
        <v>2938</v>
      </c>
      <c r="P8" s="8">
        <f t="shared" si="0"/>
        <v>32947</v>
      </c>
      <c r="Q8" s="2"/>
    </row>
    <row r="9" spans="1:25">
      <c r="A9" s="22"/>
      <c r="B9" s="23"/>
      <c r="C9" s="9" t="s">
        <v>17</v>
      </c>
      <c r="D9" s="8">
        <f>SUM(D6:D8)</f>
        <v>11200</v>
      </c>
      <c r="E9" s="8">
        <f t="shared" ref="E9:O9" si="1">SUM(E6:E8)</f>
        <v>11644</v>
      </c>
      <c r="F9" s="8">
        <f t="shared" si="1"/>
        <v>12536</v>
      </c>
      <c r="G9" s="8">
        <f t="shared" si="1"/>
        <v>13747</v>
      </c>
      <c r="H9" s="8">
        <f t="shared" si="1"/>
        <v>13886</v>
      </c>
      <c r="I9" s="8">
        <f t="shared" si="1"/>
        <v>12799</v>
      </c>
      <c r="J9" s="8">
        <f t="shared" si="1"/>
        <v>12027</v>
      </c>
      <c r="K9" s="8">
        <f t="shared" si="1"/>
        <v>12334</v>
      </c>
      <c r="L9" s="8">
        <f t="shared" si="1"/>
        <v>14298</v>
      </c>
      <c r="M9" s="8">
        <f t="shared" si="1"/>
        <v>12062</v>
      </c>
      <c r="N9" s="8">
        <f t="shared" si="1"/>
        <v>13401</v>
      </c>
      <c r="O9" s="8">
        <f t="shared" si="1"/>
        <v>13012</v>
      </c>
      <c r="P9" s="8">
        <f t="shared" si="0"/>
        <v>152946</v>
      </c>
      <c r="Q9" s="2"/>
    </row>
    <row r="10" spans="1:25">
      <c r="A10" s="23"/>
      <c r="B10" s="11" t="s">
        <v>20</v>
      </c>
      <c r="C10" s="12"/>
      <c r="D10" s="10">
        <f>SUM(D5+D9)</f>
        <v>14736</v>
      </c>
      <c r="E10" s="10">
        <f t="shared" ref="E10:O10" si="2">SUM(E5+E9)</f>
        <v>15097</v>
      </c>
      <c r="F10" s="10">
        <f t="shared" si="2"/>
        <v>16972</v>
      </c>
      <c r="G10" s="10">
        <f t="shared" si="2"/>
        <v>19459</v>
      </c>
      <c r="H10" s="10">
        <f t="shared" si="2"/>
        <v>18219</v>
      </c>
      <c r="I10" s="10">
        <f t="shared" si="2"/>
        <v>18474</v>
      </c>
      <c r="J10" s="10">
        <f t="shared" si="2"/>
        <v>17789</v>
      </c>
      <c r="K10" s="10">
        <f t="shared" si="2"/>
        <v>16112</v>
      </c>
      <c r="L10" s="10">
        <f t="shared" si="2"/>
        <v>18527</v>
      </c>
      <c r="M10" s="10">
        <f t="shared" si="2"/>
        <v>16711</v>
      </c>
      <c r="N10" s="10">
        <f t="shared" si="2"/>
        <v>18562</v>
      </c>
      <c r="O10" s="10">
        <f t="shared" si="2"/>
        <v>17779</v>
      </c>
      <c r="P10" s="8">
        <f t="shared" si="0"/>
        <v>208437</v>
      </c>
      <c r="Q10" s="2"/>
    </row>
    <row r="11" spans="1:25">
      <c r="A11" s="21" t="s">
        <v>21</v>
      </c>
      <c r="B11" s="21" t="s">
        <v>15</v>
      </c>
      <c r="C11" s="6" t="s">
        <v>16</v>
      </c>
      <c r="D11" s="7">
        <v>2621</v>
      </c>
      <c r="E11" s="7">
        <v>3099</v>
      </c>
      <c r="F11" s="7">
        <v>2457</v>
      </c>
      <c r="G11" s="7">
        <v>3324</v>
      </c>
      <c r="H11" s="7">
        <v>4473</v>
      </c>
      <c r="I11" s="7">
        <v>3592</v>
      </c>
      <c r="J11" s="7">
        <v>4238</v>
      </c>
      <c r="K11" s="7">
        <v>3007</v>
      </c>
      <c r="L11" s="7">
        <v>3436</v>
      </c>
      <c r="M11" s="7">
        <v>2436</v>
      </c>
      <c r="N11" s="7">
        <v>2761</v>
      </c>
      <c r="O11" s="7">
        <v>1884</v>
      </c>
      <c r="P11" s="8">
        <f t="shared" si="0"/>
        <v>37328</v>
      </c>
      <c r="Q11" s="2"/>
    </row>
    <row r="12" spans="1:25">
      <c r="A12" s="22"/>
      <c r="B12" s="23"/>
      <c r="C12" s="9" t="s">
        <v>17</v>
      </c>
      <c r="D12" s="8">
        <v>2621</v>
      </c>
      <c r="E12" s="8">
        <v>3099</v>
      </c>
      <c r="F12" s="8">
        <v>2457</v>
      </c>
      <c r="G12" s="8">
        <v>3324</v>
      </c>
      <c r="H12" s="8">
        <v>4473</v>
      </c>
      <c r="I12" s="8">
        <v>3592</v>
      </c>
      <c r="J12" s="8">
        <v>4238</v>
      </c>
      <c r="K12" s="8">
        <v>3007</v>
      </c>
      <c r="L12" s="8">
        <v>3436</v>
      </c>
      <c r="M12" s="8">
        <v>2436</v>
      </c>
      <c r="N12" s="8">
        <v>2761</v>
      </c>
      <c r="O12" s="8">
        <v>1884</v>
      </c>
      <c r="P12" s="8">
        <f t="shared" si="0"/>
        <v>37328</v>
      </c>
      <c r="Q12" s="2"/>
    </row>
    <row r="13" spans="1:25">
      <c r="A13" s="22"/>
      <c r="B13" s="21" t="s">
        <v>18</v>
      </c>
      <c r="C13" s="6" t="s">
        <v>16</v>
      </c>
      <c r="D13" s="7">
        <v>10726</v>
      </c>
      <c r="E13" s="7">
        <v>13330</v>
      </c>
      <c r="F13" s="7">
        <v>11519</v>
      </c>
      <c r="G13" s="7">
        <v>13717</v>
      </c>
      <c r="H13" s="7">
        <v>12763</v>
      </c>
      <c r="I13" s="7">
        <v>11872</v>
      </c>
      <c r="J13" s="7">
        <v>11590</v>
      </c>
      <c r="K13" s="7">
        <v>10460</v>
      </c>
      <c r="L13" s="7">
        <v>12367</v>
      </c>
      <c r="M13" s="7">
        <v>12239</v>
      </c>
      <c r="N13" s="7">
        <v>12340</v>
      </c>
      <c r="O13" s="7">
        <v>11324</v>
      </c>
      <c r="P13" s="8">
        <f t="shared" si="0"/>
        <v>144247</v>
      </c>
      <c r="Q13" s="2"/>
    </row>
    <row r="14" spans="1:25">
      <c r="A14" s="22"/>
      <c r="B14" s="22"/>
      <c r="C14" s="6" t="s">
        <v>22</v>
      </c>
      <c r="D14" s="7">
        <v>413</v>
      </c>
      <c r="E14" s="7">
        <v>546</v>
      </c>
      <c r="F14" s="7">
        <v>849</v>
      </c>
      <c r="G14" s="7">
        <v>718</v>
      </c>
      <c r="H14" s="7">
        <v>396</v>
      </c>
      <c r="I14" s="7">
        <v>345</v>
      </c>
      <c r="J14" s="7">
        <v>796</v>
      </c>
      <c r="K14" s="7">
        <v>720</v>
      </c>
      <c r="L14" s="7">
        <v>1113</v>
      </c>
      <c r="M14" s="7">
        <v>868</v>
      </c>
      <c r="N14" s="7">
        <v>872</v>
      </c>
      <c r="O14" s="7">
        <v>786</v>
      </c>
      <c r="P14" s="8">
        <f t="shared" si="0"/>
        <v>8422</v>
      </c>
      <c r="Q14" s="2"/>
    </row>
    <row r="15" spans="1:25">
      <c r="A15" s="22"/>
      <c r="B15" s="22"/>
      <c r="C15" s="6" t="s">
        <v>19</v>
      </c>
      <c r="D15" s="7">
        <v>3321</v>
      </c>
      <c r="E15" s="7">
        <v>2808</v>
      </c>
      <c r="F15" s="7">
        <v>2452</v>
      </c>
      <c r="G15" s="7">
        <v>3561</v>
      </c>
      <c r="H15" s="7">
        <v>3075</v>
      </c>
      <c r="I15" s="7">
        <v>2006</v>
      </c>
      <c r="J15" s="7">
        <v>2405</v>
      </c>
      <c r="K15" s="7">
        <v>2543</v>
      </c>
      <c r="L15" s="7">
        <v>2672</v>
      </c>
      <c r="M15" s="7">
        <v>3092</v>
      </c>
      <c r="N15" s="7">
        <v>2968</v>
      </c>
      <c r="O15" s="7">
        <v>2514</v>
      </c>
      <c r="P15" s="8">
        <f t="shared" si="0"/>
        <v>33417</v>
      </c>
      <c r="Q15" s="2"/>
    </row>
    <row r="16" spans="1:25">
      <c r="A16" s="22"/>
      <c r="B16" s="23"/>
      <c r="C16" s="9" t="s">
        <v>17</v>
      </c>
      <c r="D16" s="8">
        <f>SUM(D13:D15)</f>
        <v>14460</v>
      </c>
      <c r="E16" s="8">
        <f t="shared" ref="E16:O16" si="3">SUM(E13:E15)</f>
        <v>16684</v>
      </c>
      <c r="F16" s="8">
        <f t="shared" si="3"/>
        <v>14820</v>
      </c>
      <c r="G16" s="8">
        <f t="shared" si="3"/>
        <v>17996</v>
      </c>
      <c r="H16" s="8">
        <f t="shared" si="3"/>
        <v>16234</v>
      </c>
      <c r="I16" s="8">
        <f t="shared" si="3"/>
        <v>14223</v>
      </c>
      <c r="J16" s="8">
        <f t="shared" si="3"/>
        <v>14791</v>
      </c>
      <c r="K16" s="8">
        <f t="shared" si="3"/>
        <v>13723</v>
      </c>
      <c r="L16" s="8">
        <f t="shared" si="3"/>
        <v>16152</v>
      </c>
      <c r="M16" s="8">
        <f t="shared" si="3"/>
        <v>16199</v>
      </c>
      <c r="N16" s="8">
        <f t="shared" si="3"/>
        <v>16180</v>
      </c>
      <c r="O16" s="8">
        <f t="shared" si="3"/>
        <v>14624</v>
      </c>
      <c r="P16" s="8">
        <f t="shared" si="0"/>
        <v>186086</v>
      </c>
      <c r="Q16" s="2"/>
    </row>
    <row r="17" spans="1:17">
      <c r="A17" s="23"/>
      <c r="B17" s="11" t="s">
        <v>20</v>
      </c>
      <c r="C17" s="12"/>
      <c r="D17" s="10">
        <f>SUM(D12+D16)</f>
        <v>17081</v>
      </c>
      <c r="E17" s="10">
        <f t="shared" ref="E17:O17" si="4">SUM(E12+E16)</f>
        <v>19783</v>
      </c>
      <c r="F17" s="10">
        <f t="shared" si="4"/>
        <v>17277</v>
      </c>
      <c r="G17" s="10">
        <f t="shared" si="4"/>
        <v>21320</v>
      </c>
      <c r="H17" s="10">
        <f t="shared" si="4"/>
        <v>20707</v>
      </c>
      <c r="I17" s="10">
        <f t="shared" si="4"/>
        <v>17815</v>
      </c>
      <c r="J17" s="10">
        <f t="shared" si="4"/>
        <v>19029</v>
      </c>
      <c r="K17" s="10">
        <f t="shared" si="4"/>
        <v>16730</v>
      </c>
      <c r="L17" s="10">
        <f t="shared" si="4"/>
        <v>19588</v>
      </c>
      <c r="M17" s="10">
        <f t="shared" si="4"/>
        <v>18635</v>
      </c>
      <c r="N17" s="10">
        <f t="shared" si="4"/>
        <v>18941</v>
      </c>
      <c r="O17" s="10">
        <f t="shared" si="4"/>
        <v>16508</v>
      </c>
      <c r="P17" s="8">
        <f t="shared" si="0"/>
        <v>223414</v>
      </c>
      <c r="Q17" s="2"/>
    </row>
    <row r="18" spans="1:17">
      <c r="A18" s="13" t="s">
        <v>23</v>
      </c>
      <c r="B18" s="14"/>
      <c r="C18" s="15"/>
      <c r="D18" s="8">
        <f>SUM(D10+D17)</f>
        <v>31817</v>
      </c>
      <c r="E18" s="8">
        <f t="shared" ref="E18:O18" si="5">SUM(E10+E17)</f>
        <v>34880</v>
      </c>
      <c r="F18" s="8">
        <f t="shared" si="5"/>
        <v>34249</v>
      </c>
      <c r="G18" s="8">
        <f t="shared" si="5"/>
        <v>40779</v>
      </c>
      <c r="H18" s="8">
        <f t="shared" si="5"/>
        <v>38926</v>
      </c>
      <c r="I18" s="8">
        <f t="shared" si="5"/>
        <v>36289</v>
      </c>
      <c r="J18" s="8">
        <f t="shared" si="5"/>
        <v>36818</v>
      </c>
      <c r="K18" s="8">
        <f t="shared" si="5"/>
        <v>32842</v>
      </c>
      <c r="L18" s="8">
        <f t="shared" si="5"/>
        <v>38115</v>
      </c>
      <c r="M18" s="8">
        <f t="shared" si="5"/>
        <v>35346</v>
      </c>
      <c r="N18" s="8">
        <f t="shared" si="5"/>
        <v>37503</v>
      </c>
      <c r="O18" s="8">
        <f t="shared" si="5"/>
        <v>34287</v>
      </c>
      <c r="P18" s="8">
        <f t="shared" si="0"/>
        <v>431851</v>
      </c>
      <c r="Q18" s="2"/>
    </row>
  </sheetData>
  <mergeCells count="11">
    <mergeCell ref="A11:A17"/>
    <mergeCell ref="B11:B12"/>
    <mergeCell ref="B13:B16"/>
    <mergeCell ref="B17:C17"/>
    <mergeCell ref="A18:C18"/>
    <mergeCell ref="A1:Y1"/>
    <mergeCell ref="A3:C3"/>
    <mergeCell ref="A4:A10"/>
    <mergeCell ref="B4:B5"/>
    <mergeCell ref="B6:B9"/>
    <mergeCell ref="B10:C1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O20" sqref="O20"/>
    </sheetView>
  </sheetViews>
  <sheetFormatPr defaultColWidth="8.85546875" defaultRowHeight="15"/>
  <cols>
    <col min="1" max="1" width="8.85546875" style="3"/>
    <col min="2" max="2" width="10.5703125" style="3" customWidth="1"/>
    <col min="3" max="3" width="17.7109375" style="3" customWidth="1"/>
    <col min="4" max="16384" width="8.85546875" style="3"/>
  </cols>
  <sheetData>
    <row r="1" spans="1:25" ht="14.45" customHeight="1">
      <c r="A1" s="16" t="s">
        <v>159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8.9" customHeight="1">
      <c r="A3" s="18" t="s">
        <v>0</v>
      </c>
      <c r="B3" s="19"/>
      <c r="C3" s="20"/>
      <c r="D3" s="4" t="s">
        <v>76</v>
      </c>
      <c r="E3" s="4" t="s">
        <v>77</v>
      </c>
      <c r="F3" s="4" t="s">
        <v>78</v>
      </c>
      <c r="G3" s="4" t="s">
        <v>79</v>
      </c>
      <c r="H3" s="4" t="s">
        <v>80</v>
      </c>
      <c r="I3" s="4" t="s">
        <v>81</v>
      </c>
      <c r="J3" s="4" t="s">
        <v>82</v>
      </c>
      <c r="K3" s="4" t="s">
        <v>83</v>
      </c>
      <c r="L3" s="4" t="s">
        <v>84</v>
      </c>
      <c r="M3" s="4" t="s">
        <v>85</v>
      </c>
      <c r="N3" s="4" t="s">
        <v>86</v>
      </c>
      <c r="O3" s="4" t="s">
        <v>87</v>
      </c>
      <c r="P3" s="5" t="s">
        <v>88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3881</v>
      </c>
      <c r="E4" s="7">
        <v>5168</v>
      </c>
      <c r="F4" s="7">
        <v>5351</v>
      </c>
      <c r="G4" s="7">
        <v>5190</v>
      </c>
      <c r="H4" s="7">
        <v>4247</v>
      </c>
      <c r="I4" s="7">
        <v>4277</v>
      </c>
      <c r="J4" s="7">
        <v>8350</v>
      </c>
      <c r="K4" s="7">
        <v>4567</v>
      </c>
      <c r="L4" s="7">
        <v>4735</v>
      </c>
      <c r="M4" s="7">
        <v>3791</v>
      </c>
      <c r="N4" s="7">
        <v>5467</v>
      </c>
      <c r="O4" s="7">
        <v>3970</v>
      </c>
      <c r="P4" s="8">
        <f>SUM(D4:O4)</f>
        <v>58994</v>
      </c>
      <c r="Q4" s="2"/>
    </row>
    <row r="5" spans="1:25">
      <c r="A5" s="22"/>
      <c r="B5" s="23"/>
      <c r="C5" s="9" t="s">
        <v>17</v>
      </c>
      <c r="D5" s="8">
        <v>3881</v>
      </c>
      <c r="E5" s="8">
        <v>5168</v>
      </c>
      <c r="F5" s="8">
        <v>5351</v>
      </c>
      <c r="G5" s="8">
        <v>5190</v>
      </c>
      <c r="H5" s="8">
        <v>4247</v>
      </c>
      <c r="I5" s="8">
        <v>4277</v>
      </c>
      <c r="J5" s="8">
        <v>8350</v>
      </c>
      <c r="K5" s="8">
        <v>4567</v>
      </c>
      <c r="L5" s="8">
        <v>4735</v>
      </c>
      <c r="M5" s="8">
        <v>3791</v>
      </c>
      <c r="N5" s="8">
        <v>5467</v>
      </c>
      <c r="O5" s="8">
        <v>3970</v>
      </c>
      <c r="P5" s="8">
        <f t="shared" ref="P5:P17" si="0">SUM(D5:O5)</f>
        <v>58994</v>
      </c>
      <c r="Q5" s="2"/>
    </row>
    <row r="6" spans="1:25">
      <c r="A6" s="22"/>
      <c r="B6" s="21" t="s">
        <v>18</v>
      </c>
      <c r="C6" s="6" t="s">
        <v>16</v>
      </c>
      <c r="D6" s="7">
        <v>9181</v>
      </c>
      <c r="E6" s="7">
        <v>9714</v>
      </c>
      <c r="F6" s="7">
        <v>10251</v>
      </c>
      <c r="G6" s="7">
        <v>10757</v>
      </c>
      <c r="H6" s="7">
        <v>11033</v>
      </c>
      <c r="I6" s="7">
        <v>11644</v>
      </c>
      <c r="J6" s="7">
        <v>11546</v>
      </c>
      <c r="K6" s="7">
        <v>11206</v>
      </c>
      <c r="L6" s="7">
        <v>11547</v>
      </c>
      <c r="M6" s="7">
        <v>11260</v>
      </c>
      <c r="N6" s="7">
        <v>13396</v>
      </c>
      <c r="O6" s="7">
        <v>10952</v>
      </c>
      <c r="P6" s="8">
        <f t="shared" si="0"/>
        <v>132487</v>
      </c>
      <c r="Q6" s="2"/>
    </row>
    <row r="7" spans="1:25">
      <c r="A7" s="22"/>
      <c r="B7" s="22"/>
      <c r="C7" s="6" t="s">
        <v>19</v>
      </c>
      <c r="D7" s="7">
        <v>2357</v>
      </c>
      <c r="E7" s="7">
        <v>3724</v>
      </c>
      <c r="F7" s="7">
        <v>2781</v>
      </c>
      <c r="G7" s="7">
        <v>3340</v>
      </c>
      <c r="H7" s="7">
        <v>2205</v>
      </c>
      <c r="I7" s="7">
        <v>3302</v>
      </c>
      <c r="J7" s="7">
        <v>2762</v>
      </c>
      <c r="K7" s="7">
        <v>1739</v>
      </c>
      <c r="L7" s="7">
        <v>1621</v>
      </c>
      <c r="M7" s="7">
        <v>2177</v>
      </c>
      <c r="N7" s="7">
        <v>2222</v>
      </c>
      <c r="O7" s="7">
        <v>2144</v>
      </c>
      <c r="P7" s="8">
        <f t="shared" si="0"/>
        <v>30374</v>
      </c>
      <c r="Q7" s="2"/>
    </row>
    <row r="8" spans="1:25">
      <c r="A8" s="22"/>
      <c r="B8" s="23"/>
      <c r="C8" s="9" t="s">
        <v>17</v>
      </c>
      <c r="D8" s="8">
        <f>SUM(D6:D7)</f>
        <v>11538</v>
      </c>
      <c r="E8" s="8">
        <f t="shared" ref="E8:O8" si="1">SUM(E6:E7)</f>
        <v>13438</v>
      </c>
      <c r="F8" s="8">
        <f t="shared" si="1"/>
        <v>13032</v>
      </c>
      <c r="G8" s="8">
        <f t="shared" si="1"/>
        <v>14097</v>
      </c>
      <c r="H8" s="8">
        <f t="shared" si="1"/>
        <v>13238</v>
      </c>
      <c r="I8" s="8">
        <f t="shared" si="1"/>
        <v>14946</v>
      </c>
      <c r="J8" s="8">
        <f t="shared" si="1"/>
        <v>14308</v>
      </c>
      <c r="K8" s="8">
        <f t="shared" si="1"/>
        <v>12945</v>
      </c>
      <c r="L8" s="8">
        <f t="shared" si="1"/>
        <v>13168</v>
      </c>
      <c r="M8" s="8">
        <f t="shared" si="1"/>
        <v>13437</v>
      </c>
      <c r="N8" s="8">
        <f t="shared" si="1"/>
        <v>15618</v>
      </c>
      <c r="O8" s="8">
        <f t="shared" si="1"/>
        <v>13096</v>
      </c>
      <c r="P8" s="8">
        <f t="shared" si="0"/>
        <v>162861</v>
      </c>
      <c r="Q8" s="2"/>
    </row>
    <row r="9" spans="1:25">
      <c r="A9" s="23"/>
      <c r="B9" s="11" t="s">
        <v>20</v>
      </c>
      <c r="C9" s="12"/>
      <c r="D9" s="10">
        <f>SUM(D5+D8)</f>
        <v>15419</v>
      </c>
      <c r="E9" s="10">
        <f t="shared" ref="E9:O9" si="2">SUM(E5+E8)</f>
        <v>18606</v>
      </c>
      <c r="F9" s="10">
        <f t="shared" si="2"/>
        <v>18383</v>
      </c>
      <c r="G9" s="10">
        <f t="shared" si="2"/>
        <v>19287</v>
      </c>
      <c r="H9" s="10">
        <f t="shared" si="2"/>
        <v>17485</v>
      </c>
      <c r="I9" s="10">
        <f t="shared" si="2"/>
        <v>19223</v>
      </c>
      <c r="J9" s="10">
        <f t="shared" si="2"/>
        <v>22658</v>
      </c>
      <c r="K9" s="10">
        <f t="shared" si="2"/>
        <v>17512</v>
      </c>
      <c r="L9" s="10">
        <f t="shared" si="2"/>
        <v>17903</v>
      </c>
      <c r="M9" s="10">
        <f t="shared" si="2"/>
        <v>17228</v>
      </c>
      <c r="N9" s="10">
        <f t="shared" si="2"/>
        <v>21085</v>
      </c>
      <c r="O9" s="10">
        <f t="shared" si="2"/>
        <v>17066</v>
      </c>
      <c r="P9" s="8">
        <f t="shared" si="0"/>
        <v>221855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2814</v>
      </c>
      <c r="E10" s="7">
        <v>1590</v>
      </c>
      <c r="F10" s="7">
        <v>3100</v>
      </c>
      <c r="G10" s="7">
        <v>3179</v>
      </c>
      <c r="H10" s="7">
        <v>2244</v>
      </c>
      <c r="I10" s="7">
        <v>3805</v>
      </c>
      <c r="J10" s="7">
        <v>2947</v>
      </c>
      <c r="K10" s="7">
        <v>2288</v>
      </c>
      <c r="L10" s="7">
        <v>3278</v>
      </c>
      <c r="M10" s="7">
        <v>3530</v>
      </c>
      <c r="N10" s="7">
        <v>3463</v>
      </c>
      <c r="O10" s="7">
        <v>3555</v>
      </c>
      <c r="P10" s="8">
        <f t="shared" si="0"/>
        <v>35793</v>
      </c>
      <c r="Q10" s="2"/>
    </row>
    <row r="11" spans="1:25">
      <c r="A11" s="22"/>
      <c r="B11" s="23"/>
      <c r="C11" s="9" t="s">
        <v>17</v>
      </c>
      <c r="D11" s="8">
        <v>2814</v>
      </c>
      <c r="E11" s="8">
        <v>1590</v>
      </c>
      <c r="F11" s="8">
        <v>3100</v>
      </c>
      <c r="G11" s="8">
        <v>3179</v>
      </c>
      <c r="H11" s="8">
        <v>2244</v>
      </c>
      <c r="I11" s="8">
        <v>3805</v>
      </c>
      <c r="J11" s="8">
        <v>2947</v>
      </c>
      <c r="K11" s="8">
        <v>2288</v>
      </c>
      <c r="L11" s="8">
        <v>3278</v>
      </c>
      <c r="M11" s="8">
        <v>3530</v>
      </c>
      <c r="N11" s="8">
        <v>3463</v>
      </c>
      <c r="O11" s="8">
        <v>3555</v>
      </c>
      <c r="P11" s="8">
        <f t="shared" si="0"/>
        <v>35793</v>
      </c>
      <c r="Q11" s="2"/>
    </row>
    <row r="12" spans="1:25">
      <c r="A12" s="22"/>
      <c r="B12" s="21" t="s">
        <v>18</v>
      </c>
      <c r="C12" s="6" t="s">
        <v>16</v>
      </c>
      <c r="D12" s="7">
        <v>13100</v>
      </c>
      <c r="E12" s="7">
        <v>13050</v>
      </c>
      <c r="F12" s="7">
        <v>14266</v>
      </c>
      <c r="G12" s="7">
        <v>16164</v>
      </c>
      <c r="H12" s="7">
        <v>14908</v>
      </c>
      <c r="I12" s="7">
        <v>13386</v>
      </c>
      <c r="J12" s="7">
        <v>14553</v>
      </c>
      <c r="K12" s="7">
        <v>12562</v>
      </c>
      <c r="L12" s="7">
        <v>13977</v>
      </c>
      <c r="M12" s="7">
        <v>13161</v>
      </c>
      <c r="N12" s="7">
        <v>12202</v>
      </c>
      <c r="O12" s="7">
        <v>13548</v>
      </c>
      <c r="P12" s="8">
        <f t="shared" si="0"/>
        <v>164877</v>
      </c>
      <c r="Q12" s="2"/>
    </row>
    <row r="13" spans="1:25">
      <c r="A13" s="22"/>
      <c r="B13" s="22"/>
      <c r="C13" s="6" t="s">
        <v>22</v>
      </c>
      <c r="D13" s="7">
        <v>815</v>
      </c>
      <c r="E13" s="7">
        <v>783</v>
      </c>
      <c r="F13" s="7">
        <v>844</v>
      </c>
      <c r="G13" s="7">
        <v>1279</v>
      </c>
      <c r="H13" s="7">
        <v>1380</v>
      </c>
      <c r="I13" s="7">
        <v>803</v>
      </c>
      <c r="J13" s="7">
        <v>973</v>
      </c>
      <c r="K13" s="7">
        <v>816</v>
      </c>
      <c r="L13" s="7">
        <v>741</v>
      </c>
      <c r="M13" s="7">
        <v>833</v>
      </c>
      <c r="N13" s="7">
        <v>787</v>
      </c>
      <c r="O13" s="7">
        <v>747</v>
      </c>
      <c r="P13" s="8">
        <f t="shared" si="0"/>
        <v>10801</v>
      </c>
      <c r="Q13" s="2"/>
    </row>
    <row r="14" spans="1:25">
      <c r="A14" s="22"/>
      <c r="B14" s="22"/>
      <c r="C14" s="6" t="s">
        <v>19</v>
      </c>
      <c r="D14" s="7">
        <v>3934</v>
      </c>
      <c r="E14" s="7">
        <v>2506</v>
      </c>
      <c r="F14" s="7">
        <v>3590</v>
      </c>
      <c r="G14" s="7">
        <v>3500</v>
      </c>
      <c r="H14" s="7">
        <v>2666</v>
      </c>
      <c r="I14" s="7">
        <v>2621</v>
      </c>
      <c r="J14" s="7">
        <v>2876</v>
      </c>
      <c r="K14" s="7">
        <v>1875</v>
      </c>
      <c r="L14" s="7">
        <v>2075</v>
      </c>
      <c r="M14" s="7">
        <v>1968</v>
      </c>
      <c r="N14" s="7">
        <v>2422</v>
      </c>
      <c r="O14" s="7">
        <v>2632</v>
      </c>
      <c r="P14" s="8">
        <f t="shared" si="0"/>
        <v>32665</v>
      </c>
      <c r="Q14" s="2"/>
    </row>
    <row r="15" spans="1:25">
      <c r="A15" s="22"/>
      <c r="B15" s="23"/>
      <c r="C15" s="9" t="s">
        <v>17</v>
      </c>
      <c r="D15" s="8">
        <f>SUM(D12:D14)</f>
        <v>17849</v>
      </c>
      <c r="E15" s="8">
        <f t="shared" ref="E15:O15" si="3">SUM(E12:E14)</f>
        <v>16339</v>
      </c>
      <c r="F15" s="8">
        <f t="shared" si="3"/>
        <v>18700</v>
      </c>
      <c r="G15" s="8">
        <f t="shared" si="3"/>
        <v>20943</v>
      </c>
      <c r="H15" s="8">
        <f t="shared" si="3"/>
        <v>18954</v>
      </c>
      <c r="I15" s="8">
        <f t="shared" si="3"/>
        <v>16810</v>
      </c>
      <c r="J15" s="8">
        <f t="shared" si="3"/>
        <v>18402</v>
      </c>
      <c r="K15" s="8">
        <f t="shared" si="3"/>
        <v>15253</v>
      </c>
      <c r="L15" s="8">
        <f t="shared" si="3"/>
        <v>16793</v>
      </c>
      <c r="M15" s="8">
        <f t="shared" si="3"/>
        <v>15962</v>
      </c>
      <c r="N15" s="8">
        <f t="shared" si="3"/>
        <v>15411</v>
      </c>
      <c r="O15" s="8">
        <f t="shared" si="3"/>
        <v>16927</v>
      </c>
      <c r="P15" s="8">
        <f t="shared" si="0"/>
        <v>208343</v>
      </c>
      <c r="Q15" s="2"/>
    </row>
    <row r="16" spans="1:25">
      <c r="A16" s="23"/>
      <c r="B16" s="11" t="s">
        <v>20</v>
      </c>
      <c r="C16" s="12"/>
      <c r="D16" s="10">
        <f>SUM(D11+D15)</f>
        <v>20663</v>
      </c>
      <c r="E16" s="10">
        <f t="shared" ref="E16:O16" si="4">SUM(E11+E15)</f>
        <v>17929</v>
      </c>
      <c r="F16" s="10">
        <f t="shared" si="4"/>
        <v>21800</v>
      </c>
      <c r="G16" s="10">
        <f t="shared" si="4"/>
        <v>24122</v>
      </c>
      <c r="H16" s="10">
        <f t="shared" si="4"/>
        <v>21198</v>
      </c>
      <c r="I16" s="10">
        <f t="shared" si="4"/>
        <v>20615</v>
      </c>
      <c r="J16" s="10">
        <f t="shared" si="4"/>
        <v>21349</v>
      </c>
      <c r="K16" s="10">
        <f t="shared" si="4"/>
        <v>17541</v>
      </c>
      <c r="L16" s="10">
        <f t="shared" si="4"/>
        <v>20071</v>
      </c>
      <c r="M16" s="10">
        <f t="shared" si="4"/>
        <v>19492</v>
      </c>
      <c r="N16" s="10">
        <f t="shared" si="4"/>
        <v>18874</v>
      </c>
      <c r="O16" s="10">
        <f t="shared" si="4"/>
        <v>20482</v>
      </c>
      <c r="P16" s="8">
        <f t="shared" si="0"/>
        <v>244136</v>
      </c>
      <c r="Q16" s="2"/>
    </row>
    <row r="17" spans="1:17">
      <c r="A17" s="13" t="s">
        <v>23</v>
      </c>
      <c r="B17" s="14"/>
      <c r="C17" s="15"/>
      <c r="D17" s="8">
        <f>SUM(D9+D16)</f>
        <v>36082</v>
      </c>
      <c r="E17" s="8">
        <f t="shared" ref="E17:O17" si="5">SUM(E9+E16)</f>
        <v>36535</v>
      </c>
      <c r="F17" s="8">
        <f t="shared" si="5"/>
        <v>40183</v>
      </c>
      <c r="G17" s="8">
        <f t="shared" si="5"/>
        <v>43409</v>
      </c>
      <c r="H17" s="8">
        <f t="shared" si="5"/>
        <v>38683</v>
      </c>
      <c r="I17" s="8">
        <f t="shared" si="5"/>
        <v>39838</v>
      </c>
      <c r="J17" s="8">
        <f t="shared" si="5"/>
        <v>44007</v>
      </c>
      <c r="K17" s="8">
        <f t="shared" si="5"/>
        <v>35053</v>
      </c>
      <c r="L17" s="8">
        <f t="shared" si="5"/>
        <v>37974</v>
      </c>
      <c r="M17" s="8">
        <f t="shared" si="5"/>
        <v>36720</v>
      </c>
      <c r="N17" s="8">
        <f t="shared" si="5"/>
        <v>39959</v>
      </c>
      <c r="O17" s="8">
        <f t="shared" si="5"/>
        <v>37548</v>
      </c>
      <c r="P17" s="8">
        <f t="shared" si="0"/>
        <v>465991</v>
      </c>
      <c r="Q17" s="2"/>
    </row>
  </sheetData>
  <mergeCells count="11">
    <mergeCell ref="A10:A16"/>
    <mergeCell ref="B10:B11"/>
    <mergeCell ref="B12:B15"/>
    <mergeCell ref="B16:C16"/>
    <mergeCell ref="A17:C17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J21" sqref="J21"/>
    </sheetView>
  </sheetViews>
  <sheetFormatPr defaultColWidth="8.85546875" defaultRowHeight="15"/>
  <cols>
    <col min="1" max="1" width="8.85546875" style="3"/>
    <col min="2" max="2" width="9.42578125" style="3" customWidth="1"/>
    <col min="3" max="3" width="16.28515625" style="3" customWidth="1"/>
    <col min="4" max="16384" width="8.85546875" style="3"/>
  </cols>
  <sheetData>
    <row r="1" spans="1:25" ht="14.45" customHeight="1">
      <c r="A1" s="16" t="s">
        <v>160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5.15" customHeight="1">
      <c r="A3" s="18" t="s">
        <v>0</v>
      </c>
      <c r="B3" s="19"/>
      <c r="C3" s="20"/>
      <c r="D3" s="4" t="s">
        <v>89</v>
      </c>
      <c r="E3" s="4" t="s">
        <v>90</v>
      </c>
      <c r="F3" s="4" t="s">
        <v>91</v>
      </c>
      <c r="G3" s="4" t="s">
        <v>92</v>
      </c>
      <c r="H3" s="4" t="s">
        <v>93</v>
      </c>
      <c r="I3" s="4" t="s">
        <v>94</v>
      </c>
      <c r="J3" s="4" t="s">
        <v>95</v>
      </c>
      <c r="K3" s="4" t="s">
        <v>96</v>
      </c>
      <c r="L3" s="4" t="s">
        <v>97</v>
      </c>
      <c r="M3" s="4" t="s">
        <v>98</v>
      </c>
      <c r="N3" s="4" t="s">
        <v>99</v>
      </c>
      <c r="O3" s="4" t="s">
        <v>100</v>
      </c>
      <c r="P3" s="5" t="s">
        <v>101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5673</v>
      </c>
      <c r="E4" s="7">
        <v>6246</v>
      </c>
      <c r="F4" s="7">
        <v>5366</v>
      </c>
      <c r="G4" s="7">
        <v>6079</v>
      </c>
      <c r="H4" s="7">
        <v>6186</v>
      </c>
      <c r="I4" s="7">
        <v>6843</v>
      </c>
      <c r="J4" s="7">
        <v>4556</v>
      </c>
      <c r="K4" s="7">
        <v>4951</v>
      </c>
      <c r="L4" s="7">
        <v>4751</v>
      </c>
      <c r="M4" s="7">
        <v>4679</v>
      </c>
      <c r="N4" s="7">
        <v>5945</v>
      </c>
      <c r="O4" s="7">
        <v>6183</v>
      </c>
      <c r="P4" s="8">
        <f>SUM(D4:O4)</f>
        <v>67458</v>
      </c>
      <c r="Q4" s="2"/>
    </row>
    <row r="5" spans="1:25">
      <c r="A5" s="22"/>
      <c r="B5" s="23"/>
      <c r="C5" s="9" t="s">
        <v>17</v>
      </c>
      <c r="D5" s="8">
        <v>5673</v>
      </c>
      <c r="E5" s="8">
        <v>6246</v>
      </c>
      <c r="F5" s="8">
        <v>5366</v>
      </c>
      <c r="G5" s="8">
        <v>6079</v>
      </c>
      <c r="H5" s="8">
        <v>6186</v>
      </c>
      <c r="I5" s="8">
        <v>6843</v>
      </c>
      <c r="J5" s="8">
        <v>4556</v>
      </c>
      <c r="K5" s="8">
        <v>4951</v>
      </c>
      <c r="L5" s="8">
        <v>4751</v>
      </c>
      <c r="M5" s="8">
        <v>4679</v>
      </c>
      <c r="N5" s="8">
        <v>5945</v>
      </c>
      <c r="O5" s="8">
        <v>6183</v>
      </c>
      <c r="P5" s="8">
        <f t="shared" ref="P5:P17" si="0">SUM(D5:O5)</f>
        <v>67458</v>
      </c>
      <c r="Q5" s="2"/>
    </row>
    <row r="6" spans="1:25">
      <c r="A6" s="22"/>
      <c r="B6" s="21" t="s">
        <v>18</v>
      </c>
      <c r="C6" s="6" t="s">
        <v>16</v>
      </c>
      <c r="D6" s="7">
        <v>12392</v>
      </c>
      <c r="E6" s="7">
        <v>9969</v>
      </c>
      <c r="F6" s="7">
        <v>11604</v>
      </c>
      <c r="G6" s="7">
        <v>12867</v>
      </c>
      <c r="H6" s="7">
        <v>12136</v>
      </c>
      <c r="I6" s="7">
        <v>12884</v>
      </c>
      <c r="J6" s="7">
        <v>11107</v>
      </c>
      <c r="K6" s="7">
        <v>12690</v>
      </c>
      <c r="L6" s="7">
        <v>12459</v>
      </c>
      <c r="M6" s="7">
        <v>12861</v>
      </c>
      <c r="N6" s="7">
        <v>12923</v>
      </c>
      <c r="O6" s="7">
        <v>10877</v>
      </c>
      <c r="P6" s="8">
        <f t="shared" si="0"/>
        <v>144769</v>
      </c>
      <c r="Q6" s="2"/>
    </row>
    <row r="7" spans="1:25">
      <c r="A7" s="22"/>
      <c r="B7" s="22"/>
      <c r="C7" s="6" t="s">
        <v>19</v>
      </c>
      <c r="D7" s="7">
        <v>2277</v>
      </c>
      <c r="E7" s="7">
        <v>2288</v>
      </c>
      <c r="F7" s="7">
        <v>1804</v>
      </c>
      <c r="G7" s="7">
        <v>1624</v>
      </c>
      <c r="H7" s="7">
        <v>1433</v>
      </c>
      <c r="I7" s="7">
        <v>2555</v>
      </c>
      <c r="J7" s="7">
        <v>1504</v>
      </c>
      <c r="K7" s="7">
        <v>564</v>
      </c>
      <c r="L7" s="7">
        <v>1899</v>
      </c>
      <c r="M7" s="7">
        <v>281</v>
      </c>
      <c r="N7" s="7">
        <v>343</v>
      </c>
      <c r="O7" s="7">
        <v>358</v>
      </c>
      <c r="P7" s="8">
        <f t="shared" si="0"/>
        <v>16930</v>
      </c>
      <c r="Q7" s="2"/>
    </row>
    <row r="8" spans="1:25">
      <c r="A8" s="22"/>
      <c r="B8" s="23"/>
      <c r="C8" s="9" t="s">
        <v>17</v>
      </c>
      <c r="D8" s="8">
        <f>SUM(D6:D7)</f>
        <v>14669</v>
      </c>
      <c r="E8" s="8">
        <f t="shared" ref="E8:O8" si="1">SUM(E6:E7)</f>
        <v>12257</v>
      </c>
      <c r="F8" s="8">
        <f t="shared" si="1"/>
        <v>13408</v>
      </c>
      <c r="G8" s="8">
        <f t="shared" si="1"/>
        <v>14491</v>
      </c>
      <c r="H8" s="8">
        <f t="shared" si="1"/>
        <v>13569</v>
      </c>
      <c r="I8" s="8">
        <f t="shared" si="1"/>
        <v>15439</v>
      </c>
      <c r="J8" s="8">
        <f t="shared" si="1"/>
        <v>12611</v>
      </c>
      <c r="K8" s="8">
        <f t="shared" si="1"/>
        <v>13254</v>
      </c>
      <c r="L8" s="8">
        <f t="shared" si="1"/>
        <v>14358</v>
      </c>
      <c r="M8" s="8">
        <f t="shared" si="1"/>
        <v>13142</v>
      </c>
      <c r="N8" s="8">
        <f t="shared" si="1"/>
        <v>13266</v>
      </c>
      <c r="O8" s="8">
        <f t="shared" si="1"/>
        <v>11235</v>
      </c>
      <c r="P8" s="8">
        <f t="shared" si="0"/>
        <v>161699</v>
      </c>
      <c r="Q8" s="2"/>
    </row>
    <row r="9" spans="1:25">
      <c r="A9" s="23"/>
      <c r="B9" s="11" t="s">
        <v>20</v>
      </c>
      <c r="C9" s="12"/>
      <c r="D9" s="10">
        <f>SUM(D5+D8)</f>
        <v>20342</v>
      </c>
      <c r="E9" s="10">
        <f t="shared" ref="E9:O9" si="2">SUM(E5+E8)</f>
        <v>18503</v>
      </c>
      <c r="F9" s="10">
        <f t="shared" si="2"/>
        <v>18774</v>
      </c>
      <c r="G9" s="10">
        <f t="shared" si="2"/>
        <v>20570</v>
      </c>
      <c r="H9" s="10">
        <f t="shared" si="2"/>
        <v>19755</v>
      </c>
      <c r="I9" s="10">
        <f t="shared" si="2"/>
        <v>22282</v>
      </c>
      <c r="J9" s="10">
        <f t="shared" si="2"/>
        <v>17167</v>
      </c>
      <c r="K9" s="10">
        <f t="shared" si="2"/>
        <v>18205</v>
      </c>
      <c r="L9" s="10">
        <f t="shared" si="2"/>
        <v>19109</v>
      </c>
      <c r="M9" s="10">
        <f t="shared" si="2"/>
        <v>17821</v>
      </c>
      <c r="N9" s="10">
        <f t="shared" si="2"/>
        <v>19211</v>
      </c>
      <c r="O9" s="10">
        <f t="shared" si="2"/>
        <v>17418</v>
      </c>
      <c r="P9" s="8">
        <f t="shared" si="0"/>
        <v>229157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3144</v>
      </c>
      <c r="E10" s="7">
        <v>2341</v>
      </c>
      <c r="F10" s="7">
        <v>2380</v>
      </c>
      <c r="G10" s="7">
        <v>2431</v>
      </c>
      <c r="H10" s="7">
        <v>2163</v>
      </c>
      <c r="I10" s="7">
        <v>2181</v>
      </c>
      <c r="J10" s="7">
        <v>2012</v>
      </c>
      <c r="K10" s="7">
        <v>1610</v>
      </c>
      <c r="L10" s="7">
        <v>2874</v>
      </c>
      <c r="M10" s="7">
        <v>2846</v>
      </c>
      <c r="N10" s="7">
        <v>2552</v>
      </c>
      <c r="O10" s="7">
        <v>2391</v>
      </c>
      <c r="P10" s="8">
        <f t="shared" si="0"/>
        <v>28925</v>
      </c>
      <c r="Q10" s="2"/>
    </row>
    <row r="11" spans="1:25">
      <c r="A11" s="22"/>
      <c r="B11" s="23"/>
      <c r="C11" s="9" t="s">
        <v>17</v>
      </c>
      <c r="D11" s="8">
        <v>3144</v>
      </c>
      <c r="E11" s="8">
        <v>2341</v>
      </c>
      <c r="F11" s="8">
        <v>2380</v>
      </c>
      <c r="G11" s="8">
        <v>2431</v>
      </c>
      <c r="H11" s="8">
        <v>2163</v>
      </c>
      <c r="I11" s="8">
        <v>2181</v>
      </c>
      <c r="J11" s="8">
        <v>2012</v>
      </c>
      <c r="K11" s="8">
        <v>1610</v>
      </c>
      <c r="L11" s="8">
        <v>2874</v>
      </c>
      <c r="M11" s="8">
        <v>2846</v>
      </c>
      <c r="N11" s="8">
        <v>2552</v>
      </c>
      <c r="O11" s="8">
        <v>2391</v>
      </c>
      <c r="P11" s="8">
        <f t="shared" si="0"/>
        <v>28925</v>
      </c>
      <c r="Q11" s="2"/>
    </row>
    <row r="12" spans="1:25">
      <c r="A12" s="22"/>
      <c r="B12" s="21" t="s">
        <v>18</v>
      </c>
      <c r="C12" s="6" t="s">
        <v>16</v>
      </c>
      <c r="D12" s="7">
        <v>14307</v>
      </c>
      <c r="E12" s="7">
        <v>14726</v>
      </c>
      <c r="F12" s="7">
        <v>15965</v>
      </c>
      <c r="G12" s="7">
        <v>17849</v>
      </c>
      <c r="H12" s="7">
        <v>15971</v>
      </c>
      <c r="I12" s="7">
        <v>16128</v>
      </c>
      <c r="J12" s="7">
        <v>14632</v>
      </c>
      <c r="K12" s="7">
        <v>13627</v>
      </c>
      <c r="L12" s="7">
        <v>15368</v>
      </c>
      <c r="M12" s="7">
        <v>15021</v>
      </c>
      <c r="N12" s="7">
        <v>14494</v>
      </c>
      <c r="O12" s="7">
        <v>15436</v>
      </c>
      <c r="P12" s="8">
        <f t="shared" si="0"/>
        <v>183524</v>
      </c>
      <c r="Q12" s="2"/>
    </row>
    <row r="13" spans="1:25">
      <c r="A13" s="22"/>
      <c r="B13" s="22"/>
      <c r="C13" s="6" t="s">
        <v>22</v>
      </c>
      <c r="D13" s="7">
        <v>968</v>
      </c>
      <c r="E13" s="7">
        <v>886</v>
      </c>
      <c r="F13" s="7">
        <v>1154</v>
      </c>
      <c r="G13" s="7">
        <v>1184</v>
      </c>
      <c r="H13" s="7">
        <v>919</v>
      </c>
      <c r="I13" s="7">
        <v>764</v>
      </c>
      <c r="J13" s="7">
        <v>902</v>
      </c>
      <c r="K13" s="7">
        <v>756</v>
      </c>
      <c r="L13" s="7">
        <v>962</v>
      </c>
      <c r="M13" s="7">
        <v>636</v>
      </c>
      <c r="N13" s="7">
        <v>439</v>
      </c>
      <c r="O13" s="7">
        <v>591</v>
      </c>
      <c r="P13" s="8">
        <f t="shared" si="0"/>
        <v>10161</v>
      </c>
      <c r="Q13" s="2"/>
    </row>
    <row r="14" spans="1:25">
      <c r="A14" s="22"/>
      <c r="B14" s="22"/>
      <c r="C14" s="6" t="s">
        <v>19</v>
      </c>
      <c r="D14" s="7">
        <v>1647</v>
      </c>
      <c r="E14" s="7">
        <v>2372</v>
      </c>
      <c r="F14" s="7">
        <v>2158</v>
      </c>
      <c r="G14" s="7">
        <v>1716</v>
      </c>
      <c r="H14" s="7">
        <v>1975</v>
      </c>
      <c r="I14" s="7">
        <v>1455</v>
      </c>
      <c r="J14" s="7">
        <v>1305</v>
      </c>
      <c r="K14" s="7">
        <v>1238</v>
      </c>
      <c r="L14" s="7">
        <v>1303</v>
      </c>
      <c r="M14" s="7">
        <v>105</v>
      </c>
      <c r="N14" s="7">
        <v>195</v>
      </c>
      <c r="O14" s="7">
        <v>557</v>
      </c>
      <c r="P14" s="8">
        <f t="shared" si="0"/>
        <v>16026</v>
      </c>
      <c r="Q14" s="2"/>
    </row>
    <row r="15" spans="1:25">
      <c r="A15" s="22"/>
      <c r="B15" s="23"/>
      <c r="C15" s="9" t="s">
        <v>17</v>
      </c>
      <c r="D15" s="8">
        <f>SUM(D12:D14)</f>
        <v>16922</v>
      </c>
      <c r="E15" s="8">
        <f t="shared" ref="E15:O15" si="3">SUM(E12:E14)</f>
        <v>17984</v>
      </c>
      <c r="F15" s="8">
        <f t="shared" si="3"/>
        <v>19277</v>
      </c>
      <c r="G15" s="8">
        <f t="shared" si="3"/>
        <v>20749</v>
      </c>
      <c r="H15" s="8">
        <f t="shared" si="3"/>
        <v>18865</v>
      </c>
      <c r="I15" s="8">
        <f t="shared" si="3"/>
        <v>18347</v>
      </c>
      <c r="J15" s="8">
        <f t="shared" si="3"/>
        <v>16839</v>
      </c>
      <c r="K15" s="8">
        <f t="shared" si="3"/>
        <v>15621</v>
      </c>
      <c r="L15" s="8">
        <f t="shared" si="3"/>
        <v>17633</v>
      </c>
      <c r="M15" s="8">
        <f t="shared" si="3"/>
        <v>15762</v>
      </c>
      <c r="N15" s="8">
        <f t="shared" si="3"/>
        <v>15128</v>
      </c>
      <c r="O15" s="8">
        <f t="shared" si="3"/>
        <v>16584</v>
      </c>
      <c r="P15" s="8">
        <f t="shared" si="0"/>
        <v>209711</v>
      </c>
      <c r="Q15" s="2"/>
    </row>
    <row r="16" spans="1:25">
      <c r="A16" s="23"/>
      <c r="B16" s="11" t="s">
        <v>20</v>
      </c>
      <c r="C16" s="12"/>
      <c r="D16" s="10">
        <f>SUM(D11+D15)</f>
        <v>20066</v>
      </c>
      <c r="E16" s="10">
        <f t="shared" ref="E16:O16" si="4">SUM(E11+E15)</f>
        <v>20325</v>
      </c>
      <c r="F16" s="10">
        <f t="shared" si="4"/>
        <v>21657</v>
      </c>
      <c r="G16" s="10">
        <f t="shared" si="4"/>
        <v>23180</v>
      </c>
      <c r="H16" s="10">
        <f t="shared" si="4"/>
        <v>21028</v>
      </c>
      <c r="I16" s="10">
        <f t="shared" si="4"/>
        <v>20528</v>
      </c>
      <c r="J16" s="10">
        <f t="shared" si="4"/>
        <v>18851</v>
      </c>
      <c r="K16" s="10">
        <f t="shared" si="4"/>
        <v>17231</v>
      </c>
      <c r="L16" s="10">
        <f t="shared" si="4"/>
        <v>20507</v>
      </c>
      <c r="M16" s="10">
        <f t="shared" si="4"/>
        <v>18608</v>
      </c>
      <c r="N16" s="10">
        <f t="shared" si="4"/>
        <v>17680</v>
      </c>
      <c r="O16" s="10">
        <f t="shared" si="4"/>
        <v>18975</v>
      </c>
      <c r="P16" s="8">
        <f t="shared" si="0"/>
        <v>238636</v>
      </c>
      <c r="Q16" s="2"/>
    </row>
    <row r="17" spans="1:17">
      <c r="A17" s="13" t="s">
        <v>23</v>
      </c>
      <c r="B17" s="14"/>
      <c r="C17" s="15"/>
      <c r="D17" s="8">
        <f>SUM(D9+D16)</f>
        <v>40408</v>
      </c>
      <c r="E17" s="8">
        <f t="shared" ref="E17:O17" si="5">SUM(E9+E16)</f>
        <v>38828</v>
      </c>
      <c r="F17" s="8">
        <f t="shared" si="5"/>
        <v>40431</v>
      </c>
      <c r="G17" s="8">
        <f t="shared" si="5"/>
        <v>43750</v>
      </c>
      <c r="H17" s="8">
        <f t="shared" si="5"/>
        <v>40783</v>
      </c>
      <c r="I17" s="8">
        <f t="shared" si="5"/>
        <v>42810</v>
      </c>
      <c r="J17" s="8">
        <f t="shared" si="5"/>
        <v>36018</v>
      </c>
      <c r="K17" s="8">
        <f t="shared" si="5"/>
        <v>35436</v>
      </c>
      <c r="L17" s="8">
        <f t="shared" si="5"/>
        <v>39616</v>
      </c>
      <c r="M17" s="8">
        <f t="shared" si="5"/>
        <v>36429</v>
      </c>
      <c r="N17" s="8">
        <f t="shared" si="5"/>
        <v>36891</v>
      </c>
      <c r="O17" s="8">
        <f t="shared" si="5"/>
        <v>36393</v>
      </c>
      <c r="P17" s="8">
        <f t="shared" si="0"/>
        <v>467793</v>
      </c>
      <c r="Q17" s="2"/>
    </row>
  </sheetData>
  <mergeCells count="11">
    <mergeCell ref="A10:A16"/>
    <mergeCell ref="B10:B11"/>
    <mergeCell ref="B12:B15"/>
    <mergeCell ref="B16:C16"/>
    <mergeCell ref="A17:C17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M20" sqref="M20"/>
    </sheetView>
  </sheetViews>
  <sheetFormatPr defaultColWidth="8.85546875" defaultRowHeight="15"/>
  <cols>
    <col min="1" max="2" width="8.85546875" style="3"/>
    <col min="3" max="3" width="19" style="3" customWidth="1"/>
    <col min="4" max="16384" width="8.85546875" style="3"/>
  </cols>
  <sheetData>
    <row r="1" spans="1:25" ht="14.45" customHeight="1">
      <c r="A1" s="16" t="s">
        <v>161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6.45" customHeight="1">
      <c r="A3" s="18" t="s">
        <v>0</v>
      </c>
      <c r="B3" s="19"/>
      <c r="C3" s="20"/>
      <c r="D3" s="4" t="s">
        <v>102</v>
      </c>
      <c r="E3" s="4" t="s">
        <v>103</v>
      </c>
      <c r="F3" s="4" t="s">
        <v>104</v>
      </c>
      <c r="G3" s="4" t="s">
        <v>105</v>
      </c>
      <c r="H3" s="4" t="s">
        <v>106</v>
      </c>
      <c r="I3" s="4" t="s">
        <v>107</v>
      </c>
      <c r="J3" s="4" t="s">
        <v>108</v>
      </c>
      <c r="K3" s="4" t="s">
        <v>109</v>
      </c>
      <c r="L3" s="4" t="s">
        <v>110</v>
      </c>
      <c r="M3" s="4" t="s">
        <v>111</v>
      </c>
      <c r="N3" s="4" t="s">
        <v>112</v>
      </c>
      <c r="O3" s="4" t="s">
        <v>113</v>
      </c>
      <c r="P3" s="5" t="s">
        <v>114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5012</v>
      </c>
      <c r="E4" s="7">
        <v>5299</v>
      </c>
      <c r="F4" s="7">
        <v>5748</v>
      </c>
      <c r="G4" s="7">
        <v>8265</v>
      </c>
      <c r="H4" s="7">
        <v>6188</v>
      </c>
      <c r="I4" s="7">
        <v>7443</v>
      </c>
      <c r="J4" s="7">
        <v>5859</v>
      </c>
      <c r="K4" s="7">
        <v>5913</v>
      </c>
      <c r="L4" s="7">
        <v>4018</v>
      </c>
      <c r="M4" s="7">
        <v>4518</v>
      </c>
      <c r="N4" s="7">
        <v>5528</v>
      </c>
      <c r="O4" s="7">
        <v>5302</v>
      </c>
      <c r="P4" s="8">
        <f>SUM(D4:O4)</f>
        <v>69093</v>
      </c>
      <c r="Q4" s="2"/>
    </row>
    <row r="5" spans="1:25">
      <c r="A5" s="22"/>
      <c r="B5" s="23"/>
      <c r="C5" s="9" t="s">
        <v>17</v>
      </c>
      <c r="D5" s="8">
        <v>5012</v>
      </c>
      <c r="E5" s="8">
        <v>5299</v>
      </c>
      <c r="F5" s="8">
        <v>5748</v>
      </c>
      <c r="G5" s="8">
        <v>8265</v>
      </c>
      <c r="H5" s="8">
        <v>6188</v>
      </c>
      <c r="I5" s="8">
        <v>7443</v>
      </c>
      <c r="J5" s="8">
        <v>5859</v>
      </c>
      <c r="K5" s="8">
        <v>5913</v>
      </c>
      <c r="L5" s="8">
        <v>4018</v>
      </c>
      <c r="M5" s="8">
        <v>4518</v>
      </c>
      <c r="N5" s="8">
        <v>5528</v>
      </c>
      <c r="O5" s="8">
        <v>5302</v>
      </c>
      <c r="P5" s="8">
        <f t="shared" ref="P5:P17" si="0">SUM(D5:O5)</f>
        <v>69093</v>
      </c>
      <c r="Q5" s="2"/>
    </row>
    <row r="6" spans="1:25">
      <c r="A6" s="22"/>
      <c r="B6" s="21" t="s">
        <v>18</v>
      </c>
      <c r="C6" s="6" t="s">
        <v>16</v>
      </c>
      <c r="D6" s="7">
        <v>12366</v>
      </c>
      <c r="E6" s="7">
        <v>11363</v>
      </c>
      <c r="F6" s="7">
        <v>11223</v>
      </c>
      <c r="G6" s="7">
        <v>12504</v>
      </c>
      <c r="H6" s="7">
        <v>11840</v>
      </c>
      <c r="I6" s="7">
        <v>14130</v>
      </c>
      <c r="J6" s="7">
        <v>11040</v>
      </c>
      <c r="K6" s="7">
        <v>12635</v>
      </c>
      <c r="L6" s="7">
        <v>12021</v>
      </c>
      <c r="M6" s="7">
        <v>13582</v>
      </c>
      <c r="N6" s="7">
        <v>13309</v>
      </c>
      <c r="O6" s="7">
        <v>13136</v>
      </c>
      <c r="P6" s="8">
        <f t="shared" si="0"/>
        <v>149149</v>
      </c>
      <c r="Q6" s="2"/>
    </row>
    <row r="7" spans="1:25">
      <c r="A7" s="22"/>
      <c r="B7" s="22"/>
      <c r="C7" s="6" t="s">
        <v>19</v>
      </c>
      <c r="D7" s="7">
        <v>779</v>
      </c>
      <c r="E7" s="7">
        <v>434</v>
      </c>
      <c r="F7" s="7">
        <v>427</v>
      </c>
      <c r="G7" s="7">
        <v>540</v>
      </c>
      <c r="H7" s="7">
        <v>1014</v>
      </c>
      <c r="I7" s="7">
        <v>519</v>
      </c>
      <c r="J7" s="7">
        <v>338</v>
      </c>
      <c r="K7" s="7">
        <v>182</v>
      </c>
      <c r="L7" s="7">
        <v>411</v>
      </c>
      <c r="M7" s="7">
        <v>197</v>
      </c>
      <c r="N7" s="7">
        <v>125</v>
      </c>
      <c r="O7" s="7">
        <v>21</v>
      </c>
      <c r="P7" s="8">
        <f t="shared" si="0"/>
        <v>4987</v>
      </c>
      <c r="Q7" s="2"/>
    </row>
    <row r="8" spans="1:25">
      <c r="A8" s="22"/>
      <c r="B8" s="23"/>
      <c r="C8" s="9" t="s">
        <v>17</v>
      </c>
      <c r="D8" s="8">
        <f>SUM(D6:D7)</f>
        <v>13145</v>
      </c>
      <c r="E8" s="8">
        <f t="shared" ref="E8:O8" si="1">SUM(E6:E7)</f>
        <v>11797</v>
      </c>
      <c r="F8" s="8">
        <f t="shared" si="1"/>
        <v>11650</v>
      </c>
      <c r="G8" s="8">
        <f t="shared" si="1"/>
        <v>13044</v>
      </c>
      <c r="H8" s="8">
        <f t="shared" si="1"/>
        <v>12854</v>
      </c>
      <c r="I8" s="8">
        <f t="shared" si="1"/>
        <v>14649</v>
      </c>
      <c r="J8" s="8">
        <f t="shared" si="1"/>
        <v>11378</v>
      </c>
      <c r="K8" s="8">
        <f t="shared" si="1"/>
        <v>12817</v>
      </c>
      <c r="L8" s="8">
        <f t="shared" si="1"/>
        <v>12432</v>
      </c>
      <c r="M8" s="8">
        <f t="shared" si="1"/>
        <v>13779</v>
      </c>
      <c r="N8" s="8">
        <f t="shared" si="1"/>
        <v>13434</v>
      </c>
      <c r="O8" s="8">
        <f t="shared" si="1"/>
        <v>13157</v>
      </c>
      <c r="P8" s="8">
        <f t="shared" si="0"/>
        <v>154136</v>
      </c>
      <c r="Q8" s="2"/>
    </row>
    <row r="9" spans="1:25">
      <c r="A9" s="23"/>
      <c r="B9" s="11" t="s">
        <v>20</v>
      </c>
      <c r="C9" s="12"/>
      <c r="D9" s="10">
        <f>SUM(D5+D8)</f>
        <v>18157</v>
      </c>
      <c r="E9" s="10">
        <f t="shared" ref="E9:O9" si="2">SUM(E5+E8)</f>
        <v>17096</v>
      </c>
      <c r="F9" s="10">
        <f t="shared" si="2"/>
        <v>17398</v>
      </c>
      <c r="G9" s="10">
        <f t="shared" si="2"/>
        <v>21309</v>
      </c>
      <c r="H9" s="10">
        <f t="shared" si="2"/>
        <v>19042</v>
      </c>
      <c r="I9" s="10">
        <f t="shared" si="2"/>
        <v>22092</v>
      </c>
      <c r="J9" s="10">
        <f t="shared" si="2"/>
        <v>17237</v>
      </c>
      <c r="K9" s="10">
        <f t="shared" si="2"/>
        <v>18730</v>
      </c>
      <c r="L9" s="10">
        <f t="shared" si="2"/>
        <v>16450</v>
      </c>
      <c r="M9" s="10">
        <f t="shared" si="2"/>
        <v>18297</v>
      </c>
      <c r="N9" s="10">
        <f t="shared" si="2"/>
        <v>18962</v>
      </c>
      <c r="O9" s="10">
        <f t="shared" si="2"/>
        <v>18459</v>
      </c>
      <c r="P9" s="8">
        <f t="shared" si="0"/>
        <v>223229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2386</v>
      </c>
      <c r="E10" s="7">
        <v>2375</v>
      </c>
      <c r="F10" s="7">
        <v>1853</v>
      </c>
      <c r="G10" s="7">
        <v>2360</v>
      </c>
      <c r="H10" s="7">
        <v>1952</v>
      </c>
      <c r="I10" s="7">
        <v>2868</v>
      </c>
      <c r="J10" s="7">
        <v>1653</v>
      </c>
      <c r="K10" s="7">
        <v>2119</v>
      </c>
      <c r="L10" s="7">
        <v>2006</v>
      </c>
      <c r="M10" s="7">
        <v>2199</v>
      </c>
      <c r="N10" s="7">
        <v>2244</v>
      </c>
      <c r="O10" s="7">
        <v>3043</v>
      </c>
      <c r="P10" s="8">
        <f t="shared" si="0"/>
        <v>27058</v>
      </c>
      <c r="Q10" s="2"/>
    </row>
    <row r="11" spans="1:25">
      <c r="A11" s="22"/>
      <c r="B11" s="23"/>
      <c r="C11" s="9" t="s">
        <v>17</v>
      </c>
      <c r="D11" s="8">
        <v>2386</v>
      </c>
      <c r="E11" s="8">
        <v>2375</v>
      </c>
      <c r="F11" s="8">
        <v>1853</v>
      </c>
      <c r="G11" s="8">
        <v>2360</v>
      </c>
      <c r="H11" s="8">
        <v>1952</v>
      </c>
      <c r="I11" s="8">
        <v>2868</v>
      </c>
      <c r="J11" s="8">
        <v>1653</v>
      </c>
      <c r="K11" s="8">
        <v>2119</v>
      </c>
      <c r="L11" s="8">
        <v>2006</v>
      </c>
      <c r="M11" s="8">
        <v>2199</v>
      </c>
      <c r="N11" s="8">
        <v>2244</v>
      </c>
      <c r="O11" s="8">
        <v>3043</v>
      </c>
      <c r="P11" s="8">
        <f t="shared" si="0"/>
        <v>27058</v>
      </c>
      <c r="Q11" s="2"/>
    </row>
    <row r="12" spans="1:25">
      <c r="A12" s="22"/>
      <c r="B12" s="21" t="s">
        <v>18</v>
      </c>
      <c r="C12" s="6" t="s">
        <v>16</v>
      </c>
      <c r="D12" s="7">
        <v>15231</v>
      </c>
      <c r="E12" s="7">
        <v>18189</v>
      </c>
      <c r="F12" s="7">
        <v>15955</v>
      </c>
      <c r="G12" s="7">
        <v>17932</v>
      </c>
      <c r="H12" s="7">
        <v>17212</v>
      </c>
      <c r="I12" s="7">
        <v>17728</v>
      </c>
      <c r="J12" s="7">
        <v>16178</v>
      </c>
      <c r="K12" s="7">
        <v>14214</v>
      </c>
      <c r="L12" s="7">
        <v>15589</v>
      </c>
      <c r="M12" s="7">
        <v>14897</v>
      </c>
      <c r="N12" s="7">
        <v>15851</v>
      </c>
      <c r="O12" s="7">
        <v>17353</v>
      </c>
      <c r="P12" s="8">
        <f t="shared" si="0"/>
        <v>196329</v>
      </c>
      <c r="Q12" s="2"/>
    </row>
    <row r="13" spans="1:25">
      <c r="A13" s="22"/>
      <c r="B13" s="22"/>
      <c r="C13" s="6" t="s">
        <v>22</v>
      </c>
      <c r="D13" s="7">
        <v>442</v>
      </c>
      <c r="E13" s="7">
        <v>519</v>
      </c>
      <c r="F13" s="7">
        <v>462</v>
      </c>
      <c r="G13" s="7">
        <v>634</v>
      </c>
      <c r="H13" s="7">
        <v>476</v>
      </c>
      <c r="I13" s="7">
        <v>492</v>
      </c>
      <c r="J13" s="7">
        <v>368</v>
      </c>
      <c r="K13" s="7">
        <v>377</v>
      </c>
      <c r="L13" s="7">
        <v>402</v>
      </c>
      <c r="M13" s="7">
        <v>312</v>
      </c>
      <c r="N13" s="7">
        <v>161</v>
      </c>
      <c r="O13" s="7">
        <v>263</v>
      </c>
      <c r="P13" s="8">
        <f t="shared" si="0"/>
        <v>4908</v>
      </c>
      <c r="Q13" s="2"/>
    </row>
    <row r="14" spans="1:25">
      <c r="A14" s="22"/>
      <c r="B14" s="22"/>
      <c r="C14" s="6" t="s">
        <v>19</v>
      </c>
      <c r="D14" s="7">
        <v>710</v>
      </c>
      <c r="E14" s="7">
        <v>504</v>
      </c>
      <c r="F14" s="7">
        <v>202</v>
      </c>
      <c r="G14" s="7">
        <v>1153</v>
      </c>
      <c r="H14" s="7">
        <v>359</v>
      </c>
      <c r="I14" s="7">
        <v>505</v>
      </c>
      <c r="J14" s="7">
        <v>493</v>
      </c>
      <c r="K14" s="7">
        <v>3</v>
      </c>
      <c r="L14" s="7">
        <v>407</v>
      </c>
      <c r="M14" s="7">
        <v>121</v>
      </c>
      <c r="N14" s="7">
        <v>73</v>
      </c>
      <c r="O14" s="7">
        <v>0</v>
      </c>
      <c r="P14" s="8">
        <f t="shared" si="0"/>
        <v>4530</v>
      </c>
      <c r="Q14" s="2"/>
    </row>
    <row r="15" spans="1:25">
      <c r="A15" s="22"/>
      <c r="B15" s="23"/>
      <c r="C15" s="9" t="s">
        <v>17</v>
      </c>
      <c r="D15" s="8">
        <f>SUM(D12:D14)</f>
        <v>16383</v>
      </c>
      <c r="E15" s="8">
        <f t="shared" ref="E15:O15" si="3">SUM(E12:E14)</f>
        <v>19212</v>
      </c>
      <c r="F15" s="8">
        <f t="shared" si="3"/>
        <v>16619</v>
      </c>
      <c r="G15" s="8">
        <f t="shared" si="3"/>
        <v>19719</v>
      </c>
      <c r="H15" s="8">
        <f t="shared" si="3"/>
        <v>18047</v>
      </c>
      <c r="I15" s="8">
        <f t="shared" si="3"/>
        <v>18725</v>
      </c>
      <c r="J15" s="8">
        <f t="shared" si="3"/>
        <v>17039</v>
      </c>
      <c r="K15" s="8">
        <f t="shared" si="3"/>
        <v>14594</v>
      </c>
      <c r="L15" s="8">
        <f t="shared" si="3"/>
        <v>16398</v>
      </c>
      <c r="M15" s="8">
        <f t="shared" si="3"/>
        <v>15330</v>
      </c>
      <c r="N15" s="8">
        <f t="shared" si="3"/>
        <v>16085</v>
      </c>
      <c r="O15" s="8">
        <f t="shared" si="3"/>
        <v>17616</v>
      </c>
      <c r="P15" s="8">
        <f t="shared" si="0"/>
        <v>205767</v>
      </c>
      <c r="Q15" s="2"/>
    </row>
    <row r="16" spans="1:25">
      <c r="A16" s="23"/>
      <c r="B16" s="11" t="s">
        <v>20</v>
      </c>
      <c r="C16" s="12"/>
      <c r="D16" s="10">
        <f>SUM(D11+D15)</f>
        <v>18769</v>
      </c>
      <c r="E16" s="10">
        <f t="shared" ref="E16:O16" si="4">SUM(E11+E15)</f>
        <v>21587</v>
      </c>
      <c r="F16" s="10">
        <f t="shared" si="4"/>
        <v>18472</v>
      </c>
      <c r="G16" s="10">
        <f t="shared" si="4"/>
        <v>22079</v>
      </c>
      <c r="H16" s="10">
        <f t="shared" si="4"/>
        <v>19999</v>
      </c>
      <c r="I16" s="10">
        <f t="shared" si="4"/>
        <v>21593</v>
      </c>
      <c r="J16" s="10">
        <f t="shared" si="4"/>
        <v>18692</v>
      </c>
      <c r="K16" s="10">
        <f t="shared" si="4"/>
        <v>16713</v>
      </c>
      <c r="L16" s="10">
        <f t="shared" si="4"/>
        <v>18404</v>
      </c>
      <c r="M16" s="10">
        <f t="shared" si="4"/>
        <v>17529</v>
      </c>
      <c r="N16" s="10">
        <f t="shared" si="4"/>
        <v>18329</v>
      </c>
      <c r="O16" s="10">
        <f t="shared" si="4"/>
        <v>20659</v>
      </c>
      <c r="P16" s="8">
        <f t="shared" si="0"/>
        <v>232825</v>
      </c>
      <c r="Q16" s="2"/>
    </row>
    <row r="17" spans="1:17">
      <c r="A17" s="13" t="s">
        <v>23</v>
      </c>
      <c r="B17" s="14"/>
      <c r="C17" s="15"/>
      <c r="D17" s="8">
        <f>SUM(D9+D16)</f>
        <v>36926</v>
      </c>
      <c r="E17" s="8">
        <f t="shared" ref="E17:O17" si="5">SUM(E9+E16)</f>
        <v>38683</v>
      </c>
      <c r="F17" s="8">
        <f t="shared" si="5"/>
        <v>35870</v>
      </c>
      <c r="G17" s="8">
        <f t="shared" si="5"/>
        <v>43388</v>
      </c>
      <c r="H17" s="8">
        <f t="shared" si="5"/>
        <v>39041</v>
      </c>
      <c r="I17" s="8">
        <f t="shared" si="5"/>
        <v>43685</v>
      </c>
      <c r="J17" s="8">
        <f t="shared" si="5"/>
        <v>35929</v>
      </c>
      <c r="K17" s="8">
        <f t="shared" si="5"/>
        <v>35443</v>
      </c>
      <c r="L17" s="8">
        <f t="shared" si="5"/>
        <v>34854</v>
      </c>
      <c r="M17" s="8">
        <f t="shared" si="5"/>
        <v>35826</v>
      </c>
      <c r="N17" s="8">
        <f t="shared" si="5"/>
        <v>37291</v>
      </c>
      <c r="O17" s="8">
        <f t="shared" si="5"/>
        <v>39118</v>
      </c>
      <c r="P17" s="8">
        <f t="shared" si="0"/>
        <v>456054</v>
      </c>
      <c r="Q17" s="2"/>
    </row>
  </sheetData>
  <mergeCells count="11">
    <mergeCell ref="A10:A16"/>
    <mergeCell ref="B10:B11"/>
    <mergeCell ref="B12:B15"/>
    <mergeCell ref="B16:C16"/>
    <mergeCell ref="A17:C17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Y17"/>
  <sheetViews>
    <sheetView showGridLines="0" workbookViewId="0">
      <selection activeCell="P21" sqref="P21"/>
    </sheetView>
  </sheetViews>
  <sheetFormatPr defaultColWidth="8.85546875" defaultRowHeight="15"/>
  <cols>
    <col min="1" max="2" width="8.85546875" style="3"/>
    <col min="3" max="3" width="16.7109375" style="3" customWidth="1"/>
    <col min="4" max="16384" width="8.85546875" style="3"/>
  </cols>
  <sheetData>
    <row r="1" spans="1:25" ht="14.45" customHeight="1">
      <c r="A1" s="16" t="s">
        <v>162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3" spans="1:25" ht="29.45" customHeight="1">
      <c r="A3" s="18" t="s">
        <v>0</v>
      </c>
      <c r="B3" s="19"/>
      <c r="C3" s="20"/>
      <c r="D3" s="4" t="s">
        <v>115</v>
      </c>
      <c r="E3" s="4" t="s">
        <v>116</v>
      </c>
      <c r="F3" s="4" t="s">
        <v>117</v>
      </c>
      <c r="G3" s="4" t="s">
        <v>118</v>
      </c>
      <c r="H3" s="4" t="s">
        <v>119</v>
      </c>
      <c r="I3" s="4" t="s">
        <v>120</v>
      </c>
      <c r="J3" s="4" t="s">
        <v>121</v>
      </c>
      <c r="K3" s="4" t="s">
        <v>122</v>
      </c>
      <c r="L3" s="4" t="s">
        <v>123</v>
      </c>
      <c r="M3" s="4" t="s">
        <v>124</v>
      </c>
      <c r="N3" s="4" t="s">
        <v>125</v>
      </c>
      <c r="O3" s="4" t="s">
        <v>126</v>
      </c>
      <c r="P3" s="5" t="s">
        <v>127</v>
      </c>
      <c r="Q3" s="1"/>
    </row>
    <row r="4" spans="1:25">
      <c r="A4" s="21" t="s">
        <v>14</v>
      </c>
      <c r="B4" s="21" t="s">
        <v>15</v>
      </c>
      <c r="C4" s="6" t="s">
        <v>16</v>
      </c>
      <c r="D4" s="7">
        <v>7583</v>
      </c>
      <c r="E4" s="7">
        <v>7467</v>
      </c>
      <c r="F4" s="7">
        <v>8014</v>
      </c>
      <c r="G4" s="7">
        <v>7202</v>
      </c>
      <c r="H4" s="7">
        <v>7634</v>
      </c>
      <c r="I4" s="7">
        <v>7483</v>
      </c>
      <c r="J4" s="7">
        <v>6938</v>
      </c>
      <c r="K4" s="7">
        <v>5689</v>
      </c>
      <c r="L4" s="7">
        <v>6214</v>
      </c>
      <c r="M4" s="7">
        <v>6492</v>
      </c>
      <c r="N4" s="7">
        <v>5672</v>
      </c>
      <c r="O4" s="7">
        <v>6465</v>
      </c>
      <c r="P4" s="8">
        <f>SUM(D4:O4)</f>
        <v>82853</v>
      </c>
      <c r="Q4" s="2"/>
    </row>
    <row r="5" spans="1:25">
      <c r="A5" s="22"/>
      <c r="B5" s="23"/>
      <c r="C5" s="9" t="s">
        <v>17</v>
      </c>
      <c r="D5" s="8">
        <v>7583</v>
      </c>
      <c r="E5" s="8">
        <v>7467</v>
      </c>
      <c r="F5" s="8">
        <v>8014</v>
      </c>
      <c r="G5" s="8">
        <v>7202</v>
      </c>
      <c r="H5" s="8">
        <v>7634</v>
      </c>
      <c r="I5" s="8">
        <v>7483</v>
      </c>
      <c r="J5" s="8">
        <v>6938</v>
      </c>
      <c r="K5" s="8">
        <v>5689</v>
      </c>
      <c r="L5" s="8">
        <v>6214</v>
      </c>
      <c r="M5" s="8">
        <v>6492</v>
      </c>
      <c r="N5" s="8">
        <v>5672</v>
      </c>
      <c r="O5" s="8">
        <v>6465</v>
      </c>
      <c r="P5" s="8">
        <f t="shared" ref="P5:P17" si="0">SUM(D5:O5)</f>
        <v>82853</v>
      </c>
      <c r="Q5" s="2"/>
    </row>
    <row r="6" spans="1:25">
      <c r="A6" s="22"/>
      <c r="B6" s="21" t="s">
        <v>18</v>
      </c>
      <c r="C6" s="6" t="s">
        <v>16</v>
      </c>
      <c r="D6" s="7">
        <v>12060</v>
      </c>
      <c r="E6" s="7">
        <v>11765</v>
      </c>
      <c r="F6" s="7">
        <v>12715</v>
      </c>
      <c r="G6" s="7">
        <v>12026</v>
      </c>
      <c r="H6" s="7">
        <v>13394</v>
      </c>
      <c r="I6" s="7">
        <v>14398</v>
      </c>
      <c r="J6" s="7">
        <v>12771</v>
      </c>
      <c r="K6" s="7">
        <v>13857</v>
      </c>
      <c r="L6" s="7">
        <v>15410</v>
      </c>
      <c r="M6" s="7">
        <v>14242</v>
      </c>
      <c r="N6" s="7">
        <v>15327</v>
      </c>
      <c r="O6" s="7">
        <v>15808</v>
      </c>
      <c r="P6" s="8">
        <f t="shared" si="0"/>
        <v>163773</v>
      </c>
      <c r="Q6" s="2"/>
    </row>
    <row r="7" spans="1:25">
      <c r="A7" s="22"/>
      <c r="B7" s="22"/>
      <c r="C7" s="6" t="s">
        <v>19</v>
      </c>
      <c r="D7" s="7">
        <v>40</v>
      </c>
      <c r="E7" s="7">
        <v>31</v>
      </c>
      <c r="F7" s="7">
        <v>20</v>
      </c>
      <c r="G7" s="7">
        <v>19</v>
      </c>
      <c r="H7" s="7">
        <v>41</v>
      </c>
      <c r="I7" s="7">
        <v>59</v>
      </c>
      <c r="J7" s="7">
        <v>26</v>
      </c>
      <c r="K7" s="7">
        <v>56</v>
      </c>
      <c r="L7" s="7">
        <v>64</v>
      </c>
      <c r="M7" s="7">
        <v>55</v>
      </c>
      <c r="N7" s="7">
        <v>42</v>
      </c>
      <c r="O7" s="7">
        <v>2</v>
      </c>
      <c r="P7" s="8">
        <f t="shared" si="0"/>
        <v>455</v>
      </c>
      <c r="Q7" s="2"/>
    </row>
    <row r="8" spans="1:25">
      <c r="A8" s="22"/>
      <c r="B8" s="23"/>
      <c r="C8" s="9" t="s">
        <v>17</v>
      </c>
      <c r="D8" s="8">
        <f>SUM(D6:D7)</f>
        <v>12100</v>
      </c>
      <c r="E8" s="8">
        <f t="shared" ref="E8:O8" si="1">SUM(E6:E7)</f>
        <v>11796</v>
      </c>
      <c r="F8" s="8">
        <f t="shared" si="1"/>
        <v>12735</v>
      </c>
      <c r="G8" s="8">
        <f t="shared" si="1"/>
        <v>12045</v>
      </c>
      <c r="H8" s="8">
        <f t="shared" si="1"/>
        <v>13435</v>
      </c>
      <c r="I8" s="8">
        <f t="shared" si="1"/>
        <v>14457</v>
      </c>
      <c r="J8" s="8">
        <f t="shared" si="1"/>
        <v>12797</v>
      </c>
      <c r="K8" s="8">
        <f t="shared" si="1"/>
        <v>13913</v>
      </c>
      <c r="L8" s="8">
        <f t="shared" si="1"/>
        <v>15474</v>
      </c>
      <c r="M8" s="8">
        <f t="shared" si="1"/>
        <v>14297</v>
      </c>
      <c r="N8" s="8">
        <f t="shared" si="1"/>
        <v>15369</v>
      </c>
      <c r="O8" s="8">
        <f t="shared" si="1"/>
        <v>15810</v>
      </c>
      <c r="P8" s="8">
        <f t="shared" si="0"/>
        <v>164228</v>
      </c>
      <c r="Q8" s="2"/>
    </row>
    <row r="9" spans="1:25">
      <c r="A9" s="23"/>
      <c r="B9" s="11" t="s">
        <v>20</v>
      </c>
      <c r="C9" s="12"/>
      <c r="D9" s="10">
        <f>SUM(D5+D8)</f>
        <v>19683</v>
      </c>
      <c r="E9" s="10">
        <f t="shared" ref="E9:O9" si="2">SUM(E5+E8)</f>
        <v>19263</v>
      </c>
      <c r="F9" s="10">
        <f t="shared" si="2"/>
        <v>20749</v>
      </c>
      <c r="G9" s="10">
        <f t="shared" si="2"/>
        <v>19247</v>
      </c>
      <c r="H9" s="10">
        <f t="shared" si="2"/>
        <v>21069</v>
      </c>
      <c r="I9" s="10">
        <f t="shared" si="2"/>
        <v>21940</v>
      </c>
      <c r="J9" s="10">
        <f t="shared" si="2"/>
        <v>19735</v>
      </c>
      <c r="K9" s="10">
        <f t="shared" si="2"/>
        <v>19602</v>
      </c>
      <c r="L9" s="10">
        <f t="shared" si="2"/>
        <v>21688</v>
      </c>
      <c r="M9" s="10">
        <f t="shared" si="2"/>
        <v>20789</v>
      </c>
      <c r="N9" s="10">
        <f t="shared" si="2"/>
        <v>21041</v>
      </c>
      <c r="O9" s="10">
        <f t="shared" si="2"/>
        <v>22275</v>
      </c>
      <c r="P9" s="8">
        <f t="shared" si="0"/>
        <v>247081</v>
      </c>
      <c r="Q9" s="2"/>
    </row>
    <row r="10" spans="1:25">
      <c r="A10" s="21" t="s">
        <v>21</v>
      </c>
      <c r="B10" s="21" t="s">
        <v>15</v>
      </c>
      <c r="C10" s="6" t="s">
        <v>16</v>
      </c>
      <c r="D10" s="7">
        <v>2657</v>
      </c>
      <c r="E10" s="7">
        <v>1854</v>
      </c>
      <c r="F10" s="7">
        <v>1112</v>
      </c>
      <c r="G10" s="7">
        <v>1480</v>
      </c>
      <c r="H10" s="7">
        <v>1904</v>
      </c>
      <c r="I10" s="7">
        <v>1952</v>
      </c>
      <c r="J10" s="7">
        <v>2045</v>
      </c>
      <c r="K10" s="7">
        <v>1112</v>
      </c>
      <c r="L10" s="7">
        <v>1715</v>
      </c>
      <c r="M10" s="7">
        <v>2359</v>
      </c>
      <c r="N10" s="7">
        <v>3194</v>
      </c>
      <c r="O10" s="7">
        <v>2460</v>
      </c>
      <c r="P10" s="8">
        <f t="shared" si="0"/>
        <v>23844</v>
      </c>
      <c r="Q10" s="2"/>
    </row>
    <row r="11" spans="1:25">
      <c r="A11" s="22"/>
      <c r="B11" s="23"/>
      <c r="C11" s="9" t="s">
        <v>17</v>
      </c>
      <c r="D11" s="8">
        <v>2657</v>
      </c>
      <c r="E11" s="8">
        <v>1854</v>
      </c>
      <c r="F11" s="8">
        <v>1112</v>
      </c>
      <c r="G11" s="8">
        <v>1480</v>
      </c>
      <c r="H11" s="8">
        <v>1904</v>
      </c>
      <c r="I11" s="8">
        <v>1952</v>
      </c>
      <c r="J11" s="8">
        <v>2045</v>
      </c>
      <c r="K11" s="8">
        <v>1112</v>
      </c>
      <c r="L11" s="8">
        <v>1715</v>
      </c>
      <c r="M11" s="8">
        <v>2359</v>
      </c>
      <c r="N11" s="8">
        <v>3194</v>
      </c>
      <c r="O11" s="8">
        <v>2460</v>
      </c>
      <c r="P11" s="8">
        <f t="shared" si="0"/>
        <v>23844</v>
      </c>
      <c r="Q11" s="2"/>
    </row>
    <row r="12" spans="1:25">
      <c r="A12" s="22"/>
      <c r="B12" s="21" t="s">
        <v>18</v>
      </c>
      <c r="C12" s="6" t="s">
        <v>16</v>
      </c>
      <c r="D12" s="7">
        <v>17105</v>
      </c>
      <c r="E12" s="7">
        <v>20143</v>
      </c>
      <c r="F12" s="7">
        <v>17760</v>
      </c>
      <c r="G12" s="7">
        <v>21019</v>
      </c>
      <c r="H12" s="7">
        <v>20156</v>
      </c>
      <c r="I12" s="7">
        <v>22651</v>
      </c>
      <c r="J12" s="7">
        <v>20487</v>
      </c>
      <c r="K12" s="7">
        <v>18340</v>
      </c>
      <c r="L12" s="7">
        <v>17173</v>
      </c>
      <c r="M12" s="7">
        <v>19620</v>
      </c>
      <c r="N12" s="7">
        <v>19828</v>
      </c>
      <c r="O12" s="7">
        <v>18576</v>
      </c>
      <c r="P12" s="8">
        <f t="shared" si="0"/>
        <v>232858</v>
      </c>
      <c r="Q12" s="2"/>
    </row>
    <row r="13" spans="1:25">
      <c r="A13" s="22"/>
      <c r="B13" s="22"/>
      <c r="C13" s="6" t="s">
        <v>22</v>
      </c>
      <c r="D13" s="7">
        <v>210</v>
      </c>
      <c r="E13" s="7">
        <v>361</v>
      </c>
      <c r="F13" s="7">
        <v>414</v>
      </c>
      <c r="G13" s="7">
        <v>322</v>
      </c>
      <c r="H13" s="7">
        <v>167</v>
      </c>
      <c r="I13" s="7">
        <v>60</v>
      </c>
      <c r="J13" s="7">
        <v>73</v>
      </c>
      <c r="K13" s="7">
        <v>85</v>
      </c>
      <c r="L13" s="7">
        <v>81</v>
      </c>
      <c r="M13" s="7">
        <v>46</v>
      </c>
      <c r="N13" s="7">
        <v>73</v>
      </c>
      <c r="O13" s="7">
        <v>60</v>
      </c>
      <c r="P13" s="8">
        <f t="shared" si="0"/>
        <v>1952</v>
      </c>
      <c r="Q13" s="2"/>
    </row>
    <row r="14" spans="1:25">
      <c r="A14" s="22"/>
      <c r="B14" s="22"/>
      <c r="C14" s="6" t="s">
        <v>19</v>
      </c>
      <c r="D14" s="7">
        <v>6</v>
      </c>
      <c r="E14" s="7">
        <v>4</v>
      </c>
      <c r="F14" s="7">
        <v>4</v>
      </c>
      <c r="G14" s="7">
        <v>10</v>
      </c>
      <c r="H14" s="7">
        <v>8</v>
      </c>
      <c r="I14" s="7">
        <v>0</v>
      </c>
      <c r="J14" s="7">
        <v>24</v>
      </c>
      <c r="K14" s="7">
        <v>2</v>
      </c>
      <c r="L14" s="7">
        <v>19</v>
      </c>
      <c r="M14" s="7">
        <v>3</v>
      </c>
      <c r="N14" s="7">
        <v>1</v>
      </c>
      <c r="O14" s="7">
        <v>3</v>
      </c>
      <c r="P14" s="8">
        <f t="shared" si="0"/>
        <v>84</v>
      </c>
      <c r="Q14" s="2"/>
    </row>
    <row r="15" spans="1:25">
      <c r="A15" s="22"/>
      <c r="B15" s="23"/>
      <c r="C15" s="9" t="s">
        <v>17</v>
      </c>
      <c r="D15" s="8">
        <f>SUM(D12:D14)</f>
        <v>17321</v>
      </c>
      <c r="E15" s="8">
        <f t="shared" ref="E15:O15" si="3">SUM(E12:E14)</f>
        <v>20508</v>
      </c>
      <c r="F15" s="8">
        <f t="shared" si="3"/>
        <v>18178</v>
      </c>
      <c r="G15" s="8">
        <f t="shared" si="3"/>
        <v>21351</v>
      </c>
      <c r="H15" s="8">
        <f t="shared" si="3"/>
        <v>20331</v>
      </c>
      <c r="I15" s="8">
        <f t="shared" si="3"/>
        <v>22711</v>
      </c>
      <c r="J15" s="8">
        <f t="shared" si="3"/>
        <v>20584</v>
      </c>
      <c r="K15" s="8">
        <f t="shared" si="3"/>
        <v>18427</v>
      </c>
      <c r="L15" s="8">
        <f t="shared" si="3"/>
        <v>17273</v>
      </c>
      <c r="M15" s="8">
        <f t="shared" si="3"/>
        <v>19669</v>
      </c>
      <c r="N15" s="8">
        <f t="shared" si="3"/>
        <v>19902</v>
      </c>
      <c r="O15" s="8">
        <f t="shared" si="3"/>
        <v>18639</v>
      </c>
      <c r="P15" s="8">
        <f t="shared" si="0"/>
        <v>234894</v>
      </c>
      <c r="Q15" s="2"/>
    </row>
    <row r="16" spans="1:25">
      <c r="A16" s="23"/>
      <c r="B16" s="11" t="s">
        <v>20</v>
      </c>
      <c r="C16" s="12"/>
      <c r="D16" s="10">
        <f>SUM(D11+D15)</f>
        <v>19978</v>
      </c>
      <c r="E16" s="10">
        <f t="shared" ref="E16:O16" si="4">SUM(E11+E15)</f>
        <v>22362</v>
      </c>
      <c r="F16" s="10">
        <f t="shared" si="4"/>
        <v>19290</v>
      </c>
      <c r="G16" s="10">
        <f t="shared" si="4"/>
        <v>22831</v>
      </c>
      <c r="H16" s="10">
        <f t="shared" si="4"/>
        <v>22235</v>
      </c>
      <c r="I16" s="10">
        <f t="shared" si="4"/>
        <v>24663</v>
      </c>
      <c r="J16" s="10">
        <f t="shared" si="4"/>
        <v>22629</v>
      </c>
      <c r="K16" s="10">
        <f t="shared" si="4"/>
        <v>19539</v>
      </c>
      <c r="L16" s="10">
        <f t="shared" si="4"/>
        <v>18988</v>
      </c>
      <c r="M16" s="10">
        <f t="shared" si="4"/>
        <v>22028</v>
      </c>
      <c r="N16" s="10">
        <f t="shared" si="4"/>
        <v>23096</v>
      </c>
      <c r="O16" s="10">
        <f t="shared" si="4"/>
        <v>21099</v>
      </c>
      <c r="P16" s="8">
        <f t="shared" si="0"/>
        <v>258738</v>
      </c>
      <c r="Q16" s="2"/>
    </row>
    <row r="17" spans="1:17">
      <c r="A17" s="13" t="s">
        <v>23</v>
      </c>
      <c r="B17" s="14"/>
      <c r="C17" s="15"/>
      <c r="D17" s="8">
        <f>SUM(D9+D16)</f>
        <v>39661</v>
      </c>
      <c r="E17" s="8">
        <f t="shared" ref="E17:O17" si="5">SUM(E9+E16)</f>
        <v>41625</v>
      </c>
      <c r="F17" s="8">
        <f t="shared" si="5"/>
        <v>40039</v>
      </c>
      <c r="G17" s="8">
        <f t="shared" si="5"/>
        <v>42078</v>
      </c>
      <c r="H17" s="8">
        <f t="shared" si="5"/>
        <v>43304</v>
      </c>
      <c r="I17" s="8">
        <f t="shared" si="5"/>
        <v>46603</v>
      </c>
      <c r="J17" s="8">
        <f t="shared" si="5"/>
        <v>42364</v>
      </c>
      <c r="K17" s="8">
        <f t="shared" si="5"/>
        <v>39141</v>
      </c>
      <c r="L17" s="8">
        <f t="shared" si="5"/>
        <v>40676</v>
      </c>
      <c r="M17" s="8">
        <f t="shared" si="5"/>
        <v>42817</v>
      </c>
      <c r="N17" s="8">
        <f t="shared" si="5"/>
        <v>44137</v>
      </c>
      <c r="O17" s="8">
        <f t="shared" si="5"/>
        <v>43374</v>
      </c>
      <c r="P17" s="8">
        <f t="shared" si="0"/>
        <v>505819</v>
      </c>
      <c r="Q17" s="2"/>
    </row>
  </sheetData>
  <mergeCells count="11">
    <mergeCell ref="A10:A16"/>
    <mergeCell ref="B10:B11"/>
    <mergeCell ref="B12:B15"/>
    <mergeCell ref="B16:C16"/>
    <mergeCell ref="A17:C17"/>
    <mergeCell ref="A1:Y1"/>
    <mergeCell ref="A3:C3"/>
    <mergeCell ref="A4:A9"/>
    <mergeCell ref="B4:B5"/>
    <mergeCell ref="B6:B8"/>
    <mergeCell ref="B9:C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Jul98 to Jun98</vt:lpstr>
      <vt:lpstr>Jul99 to Jun00</vt:lpstr>
      <vt:lpstr>Jul00 to Jun01</vt:lpstr>
      <vt:lpstr>Jul01 to Jun02</vt:lpstr>
      <vt:lpstr>Jul02 to Jun03</vt:lpstr>
      <vt:lpstr>Jul03 to Jun04</vt:lpstr>
      <vt:lpstr>Jul04 to Jun05</vt:lpstr>
      <vt:lpstr>Jul05 to Jun06</vt:lpstr>
      <vt:lpstr>Jul06 to Jun07</vt:lpstr>
      <vt:lpstr>Jul07 to Jun08</vt:lpstr>
      <vt:lpstr>Jul08 to Jun09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Ship Visits Consignment - Cognos PowerPlay Web Explorer</dc:title>
  <dc:creator>Barry Keating</dc:creator>
  <cp:lastModifiedBy>keating</cp:lastModifiedBy>
  <dcterms:created xsi:type="dcterms:W3CDTF">2010-04-15T07:17:52Z</dcterms:created>
  <dcterms:modified xsi:type="dcterms:W3CDTF">2010-07-05T14:31:33Z</dcterms:modified>
</cp:coreProperties>
</file>